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/>
  <mc:AlternateContent xmlns:mc="http://schemas.openxmlformats.org/markup-compatibility/2006">
    <mc:Choice Requires="x15">
      <x15ac:absPath xmlns:x15ac="http://schemas.microsoft.com/office/spreadsheetml/2010/11/ac" url="/ArchitlineDesign/_TERVEK 2016 sablonból/Kópháza Pm hivatal/KIVITELEZÉSI TERV 1010/KIVITELEZÉSI TERVDOKUMENTÁCIÓ 2017/Gépész tervek/"/>
    </mc:Choice>
  </mc:AlternateContent>
  <bookViews>
    <workbookView xWindow="480" yWindow="460" windowWidth="27200" windowHeight="22480" activeTab="4"/>
  </bookViews>
  <sheets>
    <sheet name="Összesítés" sheetId="1" r:id="rId1"/>
    <sheet name="Vízellátás-csatornázás" sheetId="3" r:id="rId2"/>
    <sheet name="Gázellátás" sheetId="2" r:id="rId3"/>
    <sheet name="Fűtés" sheetId="4" r:id="rId4"/>
    <sheet name="Szellőzés" sheetId="5" r:id="rId5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4" i="3" l="1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108" i="3"/>
  <c r="G108" i="3"/>
  <c r="H107" i="3"/>
  <c r="G107" i="3"/>
  <c r="H106" i="3"/>
  <c r="G106" i="3"/>
  <c r="H111" i="3"/>
  <c r="G111" i="3"/>
  <c r="H110" i="3"/>
  <c r="G110" i="3"/>
  <c r="H109" i="3"/>
  <c r="G109" i="3"/>
  <c r="H105" i="3"/>
  <c r="G105" i="3"/>
  <c r="H54" i="3"/>
  <c r="G54" i="3"/>
  <c r="H53" i="3"/>
  <c r="G53" i="3"/>
  <c r="H52" i="3"/>
  <c r="G52" i="3"/>
  <c r="H40" i="3"/>
  <c r="G40" i="3"/>
  <c r="H39" i="3"/>
  <c r="G39" i="3"/>
  <c r="H38" i="3"/>
  <c r="G38" i="3"/>
  <c r="H37" i="3"/>
  <c r="G37" i="3"/>
  <c r="H36" i="3"/>
  <c r="G36" i="3"/>
  <c r="H13" i="5"/>
  <c r="G13" i="5"/>
  <c r="H40" i="5"/>
  <c r="G40" i="5"/>
  <c r="H23" i="5"/>
  <c r="G23" i="5"/>
  <c r="H66" i="3"/>
  <c r="G66" i="3"/>
  <c r="H65" i="3"/>
  <c r="G65" i="3"/>
  <c r="H64" i="3"/>
  <c r="G64" i="3"/>
  <c r="H63" i="3"/>
  <c r="G63" i="3"/>
  <c r="H83" i="3"/>
  <c r="G83" i="3"/>
  <c r="H85" i="3"/>
  <c r="G85" i="3"/>
  <c r="H72" i="3"/>
  <c r="G72" i="3"/>
  <c r="H71" i="3"/>
  <c r="G71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30" i="3"/>
  <c r="G30" i="3"/>
  <c r="H29" i="3"/>
  <c r="G29" i="3"/>
  <c r="H23" i="3"/>
  <c r="G23" i="3"/>
  <c r="H22" i="3"/>
  <c r="G22" i="3"/>
  <c r="H29" i="2"/>
  <c r="G29" i="2"/>
  <c r="H30" i="2"/>
  <c r="G30" i="2"/>
  <c r="H28" i="2"/>
  <c r="G28" i="2"/>
  <c r="H25" i="2"/>
  <c r="G25" i="2"/>
  <c r="H20" i="2"/>
  <c r="G20" i="2"/>
  <c r="H18" i="2"/>
  <c r="G18" i="2"/>
  <c r="H19" i="2"/>
  <c r="G19" i="2"/>
  <c r="H15" i="2"/>
  <c r="G15" i="2"/>
  <c r="H44" i="5"/>
  <c r="G44" i="5"/>
  <c r="H31" i="5"/>
  <c r="G31" i="5"/>
  <c r="H20" i="5"/>
  <c r="G20" i="5"/>
  <c r="H30" i="5"/>
  <c r="G30" i="5"/>
  <c r="H28" i="5"/>
  <c r="G28" i="5"/>
  <c r="H24" i="5"/>
  <c r="G24" i="5"/>
  <c r="H18" i="5"/>
  <c r="G18" i="5"/>
  <c r="H17" i="5"/>
  <c r="G17" i="5"/>
  <c r="H15" i="5"/>
  <c r="G15" i="5"/>
  <c r="H19" i="5"/>
  <c r="G19" i="5"/>
  <c r="H27" i="5"/>
  <c r="G27" i="5"/>
  <c r="H14" i="4"/>
  <c r="G14" i="4"/>
  <c r="H29" i="5"/>
  <c r="G29" i="5"/>
  <c r="H26" i="5"/>
  <c r="G26" i="5"/>
  <c r="H25" i="5"/>
  <c r="G25" i="5"/>
  <c r="H39" i="5"/>
  <c r="G39" i="5"/>
  <c r="H22" i="5"/>
  <c r="G22" i="5"/>
  <c r="H16" i="4"/>
  <c r="G16" i="4"/>
  <c r="H15" i="4"/>
  <c r="G15" i="4"/>
  <c r="H17" i="4"/>
  <c r="G17" i="4"/>
  <c r="H32" i="5"/>
  <c r="G32" i="5"/>
  <c r="H34" i="5"/>
  <c r="G34" i="5"/>
  <c r="G21" i="5"/>
  <c r="H21" i="5"/>
  <c r="H19" i="4"/>
  <c r="G19" i="4"/>
  <c r="H18" i="4"/>
  <c r="G18" i="4"/>
  <c r="H13" i="4"/>
  <c r="G13" i="4"/>
  <c r="H45" i="5"/>
  <c r="G45" i="5"/>
  <c r="H43" i="5"/>
  <c r="G43" i="5"/>
  <c r="H38" i="5"/>
  <c r="G38" i="5"/>
  <c r="H35" i="5"/>
  <c r="G35" i="5"/>
  <c r="H33" i="5"/>
  <c r="G33" i="5"/>
  <c r="H16" i="5"/>
  <c r="G16" i="5"/>
  <c r="H14" i="5"/>
  <c r="G14" i="5"/>
  <c r="H12" i="5"/>
  <c r="G12" i="5"/>
  <c r="H95" i="3"/>
  <c r="G95" i="3"/>
  <c r="H94" i="3"/>
  <c r="G94" i="3"/>
  <c r="H91" i="3"/>
  <c r="G91" i="3"/>
  <c r="H90" i="3"/>
  <c r="G90" i="3"/>
  <c r="H89" i="3"/>
  <c r="G89" i="3"/>
  <c r="H86" i="3"/>
  <c r="G86" i="3"/>
  <c r="H84" i="3"/>
  <c r="G84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0" i="3"/>
  <c r="G70" i="3"/>
  <c r="H69" i="3"/>
  <c r="G69" i="3"/>
  <c r="H68" i="3"/>
  <c r="G68" i="3"/>
  <c r="H67" i="3"/>
  <c r="G67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1" i="3"/>
  <c r="G51" i="3"/>
  <c r="H50" i="3"/>
  <c r="G50" i="3"/>
  <c r="H49" i="3"/>
  <c r="G49" i="3"/>
  <c r="H35" i="3"/>
  <c r="G35" i="3"/>
  <c r="H34" i="3"/>
  <c r="G34" i="3"/>
  <c r="H33" i="3"/>
  <c r="G33" i="3"/>
  <c r="H32" i="3"/>
  <c r="G32" i="3"/>
  <c r="H31" i="3"/>
  <c r="G31" i="3"/>
  <c r="H28" i="3"/>
  <c r="G28" i="3"/>
  <c r="H27" i="3"/>
  <c r="G27" i="3"/>
  <c r="H26" i="3"/>
  <c r="G26" i="3"/>
  <c r="H25" i="3"/>
  <c r="G25" i="3"/>
  <c r="H24" i="3"/>
  <c r="G24" i="3"/>
  <c r="H21" i="3"/>
  <c r="G21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G113" i="3"/>
  <c r="E14" i="1"/>
  <c r="G14" i="1"/>
  <c r="H113" i="3"/>
  <c r="H21" i="4"/>
  <c r="F16" i="1"/>
  <c r="H16" i="1"/>
  <c r="G21" i="4"/>
  <c r="E16" i="1"/>
  <c r="G16" i="1"/>
  <c r="H47" i="5"/>
  <c r="F17" i="1"/>
  <c r="H17" i="1"/>
  <c r="G47" i="5"/>
  <c r="E17" i="1"/>
  <c r="G17" i="1"/>
  <c r="H21" i="2"/>
  <c r="G21" i="2"/>
  <c r="H14" i="2"/>
  <c r="G14" i="2"/>
  <c r="G114" i="3"/>
  <c r="F14" i="1"/>
  <c r="H14" i="1"/>
  <c r="F15" i="1"/>
  <c r="H15" i="1"/>
  <c r="G22" i="4"/>
  <c r="G48" i="5"/>
  <c r="H13" i="2"/>
  <c r="G13" i="2"/>
  <c r="H22" i="2"/>
  <c r="G22" i="2"/>
  <c r="H17" i="2"/>
  <c r="G17" i="2"/>
  <c r="H16" i="2"/>
  <c r="G16" i="2"/>
  <c r="H12" i="2"/>
  <c r="G12" i="2"/>
  <c r="H19" i="1"/>
  <c r="G32" i="2"/>
  <c r="E15" i="1"/>
  <c r="G15" i="1"/>
  <c r="G19" i="1"/>
  <c r="H32" i="2"/>
  <c r="G20" i="1"/>
  <c r="G33" i="2"/>
</calcChain>
</file>

<file path=xl/sharedStrings.xml><?xml version="1.0" encoding="utf-8"?>
<sst xmlns="http://schemas.openxmlformats.org/spreadsheetml/2006/main" count="541" uniqueCount="334">
  <si>
    <t>m³</t>
  </si>
  <si>
    <t>db</t>
  </si>
  <si>
    <t>m</t>
  </si>
  <si>
    <t xml:space="preserve">Szerelési munka </t>
  </si>
  <si>
    <t>Szerelőkőműves munka</t>
  </si>
  <si>
    <t>Tételsz.</t>
  </si>
  <si>
    <t xml:space="preserve">                      Vízellátás-csatornázás</t>
  </si>
  <si>
    <t xml:space="preserve">                              Megnevezés</t>
  </si>
  <si>
    <t>Menny.</t>
  </si>
  <si>
    <t>M. Egység</t>
  </si>
  <si>
    <t>Anyag</t>
  </si>
  <si>
    <t>Díj</t>
  </si>
  <si>
    <t xml:space="preserve">Ö. Anyag. </t>
  </si>
  <si>
    <t>Ö.Díj</t>
  </si>
  <si>
    <t>Összesen:</t>
  </si>
  <si>
    <t>Kg</t>
  </si>
  <si>
    <t>Kts.</t>
  </si>
  <si>
    <t>Földmunka (épületen belül)</t>
  </si>
  <si>
    <t xml:space="preserve">DN 25 (32 x 4,4 mm ) </t>
  </si>
  <si>
    <t>DN 20 (25 x3,5 mm )</t>
  </si>
  <si>
    <t>Vízellátás-csatornázás, Épületgépészeti munkái</t>
  </si>
  <si>
    <t>1/2"</t>
  </si>
  <si>
    <t>AHA-MOFÉM gömbcsap kézikarral,kétoldalon belső menettel, felszerelve. PN16                                                                                                                         1"</t>
  </si>
  <si>
    <t>3/4"</t>
  </si>
  <si>
    <t>Visszacsapó szelep, kétoldalon belső menettel, felszerelve. PN16                                                                                                                         1"</t>
  </si>
  <si>
    <t>Hajlított szárú tölcsér hga kivitelben, helyszínre szállítva, felszerelve, bekötve.</t>
  </si>
  <si>
    <t>Tömörítés bármely tömörítési osztályban, gépi erővel, vezeték felett és mellett 85% tömörségi fokra.</t>
  </si>
  <si>
    <r>
      <t>Földvisszatöltés munkagödörbe,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charset val="238"/>
      </rPr>
      <t>vagy munkaárokba tömörítés nélkül, réteges elteregetéssel III. o. talajban, kézi erővel, anyag súlypontja karoláson belül, teljes szelvényrészen.</t>
    </r>
  </si>
  <si>
    <t>HL típusú PP  mosdó bűzelzáró , kicsavarozható alsórésszel, felszerelve.
HL-132 jelű</t>
  </si>
  <si>
    <t>Sarokszelep sárgarézből , kómozott kivitelben, kupakkal és takarótárcsával 1058 sz. könyökös,                         1/2"</t>
  </si>
  <si>
    <t>Félporcelán, falra szerelhető WC csésze,falba építhető rögzítő szerkezettel, krómozott fémzsanérú ülőkével, felszerelve.
VILLEROY &amp; BOCH  típusú (fehér)</t>
  </si>
  <si>
    <t>Sarokszelep sárgarézből, kómozott kivitelben, kupakkal és takarótárcsával 1058 sz. könyökös.   (WC)  1/2"</t>
  </si>
  <si>
    <t xml:space="preserve">HL-21 lefolyótölcsér szifonnal és golyós bűzzárral </t>
  </si>
  <si>
    <t>HL-900 típusú csatorna kiszellőző, felszerelve.              DN100</t>
  </si>
  <si>
    <t>Fusiotherm gyártmányú polipropilén , műanyagcső, hideg- melegvíz nyomóvezetéknek polifúziós kötésekkel, idomdarabokkal, szakaszos nyomáspróbával, tartószerkezettel, csőbilincsekkel, felületvédelem nélkül,szabadon vagy falhoronyban szerelve.                                          Anyag: PP-R-80 SDR 7,4; PN 16 ( hideg-melegvízre)                                                           
DN 15 (20 x 2,8 mm )</t>
  </si>
  <si>
    <t>KPE, műanyagcső, hidegvíz nyomóvezetéknek,  szakaszos nyomáspróbával, földárokba szerelve,(földmunka költsége nélkül)                                                                                                 
D32x3,0 mm</t>
  </si>
  <si>
    <r>
      <t xml:space="preserve">Tartószerkezet idomacélból, csőtartók, csőbilincsek, 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charset val="238"/>
      </rPr>
      <t>függesztő szerkezetek, csavarok hozzáadásával, beépítve.                                                                 2,0-5,0 kg/db súlyig</t>
    </r>
  </si>
  <si>
    <t>Vízvezeték hálózati nyomáspróba.</t>
  </si>
  <si>
    <t>Vízvezeték hálózat mosatása,öblítése, fertőtlenítése.</t>
  </si>
  <si>
    <t xml:space="preserve">Csatorna vízzárósági vizsgálata 30 cm csatorna belméretig. </t>
  </si>
  <si>
    <t xml:space="preserve">Faláttörés csővezeték részére vasbeton alaptestben, csatorna és nyomóvezeték részére gyémántlapkás koronyfúróval helyreállítással </t>
  </si>
  <si>
    <t>Faláttörtés csővezeték részére téglafalban, helyreállítással.</t>
  </si>
  <si>
    <t>3.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</si>
  <si>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</si>
  <si>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</si>
  <si>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</si>
  <si>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</si>
  <si>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</si>
  <si>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</si>
  <si>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</si>
  <si>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</si>
  <si>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2.</t>
  </si>
  <si>
    <t>2.1</t>
  </si>
  <si>
    <t>2.1.1</t>
  </si>
  <si>
    <t>2.1.2</t>
  </si>
  <si>
    <t>2.1.3</t>
  </si>
  <si>
    <t>2.1.4</t>
  </si>
  <si>
    <t>2.2</t>
  </si>
  <si>
    <t>2.2.1</t>
  </si>
  <si>
    <t>Félporcelán mosdó, műanyag faliékkel, csavarokkal, felszerelve, bűzelzáró takaróelemmel, bútorba építve, bútor ára nélkül és a csaptelep nélkül.
VILLEROY &amp; BOCH típusú (fehér)
60 x 49 cm</t>
  </si>
  <si>
    <t>HL-210</t>
  </si>
  <si>
    <t>PVC lefolyó csővezeték P1 nyomásfokozatú gumigyűrűs kötésekkel,idomokkal, szakaszos tömörségi próbával,                                                                                                     szabadon, falhoronyban, vagy épületen belül földárokban szerelve.                                                                       50 x 1,8 mm</t>
  </si>
  <si>
    <t>PVC-KG  műanyag lefolyóvezeték, gumigyűrüs toktömítésekkel,csőidomokkal szakaszos tömörségi próbával. Épületen kívül földárokba szerelve.                         ( földmunka költsége nélkül )                                           D 110 x 2,2 mm</t>
  </si>
  <si>
    <t>Egykaros mosdó csaptelep, sárgaréz krómozott kivitelben,leeresztő szeleppel, szelepkiemelővel, felszerelve. Kludi-Mix, vagy vele azonos minőség</t>
  </si>
  <si>
    <t xml:space="preserve">Hőszigetelő munka </t>
  </si>
  <si>
    <r>
      <t xml:space="preserve">Földvisszatöltés 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charset val="238"/>
      </rPr>
      <t>vezetéket környező 50 cm-en túli szelvényrészen.</t>
    </r>
  </si>
  <si>
    <t>Talajjavító réteg készítése, nyers homokos kavicsból.</t>
  </si>
  <si>
    <t>Tömörítés bármely tömörítési osztályban, gépi erővel, munkaárok további részében, 85% tömörségi fokra.</t>
  </si>
  <si>
    <t>Fejtett föld felrakása kézi erővel,szállítás 5 km távolságra.</t>
  </si>
  <si>
    <t>Földkiemelés  épületen belül és kívül kézi erővel, kitermelt föld depóniába vagy járműre rakásával, dúcolás nélkül, III. o. talajban, 2 m2 szelvényig.</t>
  </si>
  <si>
    <t>2.1.5</t>
  </si>
  <si>
    <t>2.1.6</t>
  </si>
  <si>
    <t>2.1.7</t>
  </si>
  <si>
    <t>63 x 2,0 mm</t>
  </si>
  <si>
    <t>1.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</si>
  <si>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</si>
  <si>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</si>
  <si>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</si>
  <si>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</si>
  <si>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</si>
  <si>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</si>
  <si>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</si>
  <si>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</si>
  <si>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</si>
  <si>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</si>
  <si>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</si>
  <si>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</si>
  <si>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</si>
  <si>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</si>
  <si>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</si>
  <si>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</si>
  <si>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</si>
  <si>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</si>
  <si>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</si>
  <si>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</si>
  <si>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</si>
  <si>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</si>
  <si>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</si>
  <si>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</si>
  <si>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</si>
  <si>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</si>
  <si>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</si>
  <si>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</si>
  <si>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</si>
  <si>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</si>
  <si>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</si>
  <si>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</si>
  <si>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</si>
  <si>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</si>
  <si>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</si>
  <si>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</si>
  <si>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</si>
  <si>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</si>
  <si>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</si>
  <si>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</si>
  <si>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</si>
  <si>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</si>
  <si>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</si>
  <si>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</si>
  <si>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</si>
  <si>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</si>
  <si>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</si>
  <si>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</si>
  <si>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</si>
  <si>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</si>
  <si>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</si>
  <si>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</si>
  <si>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</si>
  <si>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</si>
  <si>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</si>
  <si>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</si>
  <si>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</si>
  <si>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</si>
  <si>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</si>
  <si>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</si>
  <si>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</si>
  <si>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</si>
  <si>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1.3</t>
  </si>
  <si>
    <t>1.3.1</t>
  </si>
  <si>
    <t>1.3.2</t>
  </si>
  <si>
    <t>1.3.3</t>
  </si>
  <si>
    <t>1.4</t>
  </si>
  <si>
    <t>1.4.1</t>
  </si>
  <si>
    <t>1.4.2</t>
  </si>
  <si>
    <t>Megnevezés</t>
  </si>
  <si>
    <t>Mennyiség</t>
  </si>
  <si>
    <t>Me.egys.</t>
  </si>
  <si>
    <t>EÁ anyag</t>
  </si>
  <si>
    <t>EÁ m.díj</t>
  </si>
  <si>
    <t>ÖÁ anyag</t>
  </si>
  <si>
    <t>ÖÁ m.díj</t>
  </si>
  <si>
    <t>Vízellátás-csatornázás</t>
  </si>
  <si>
    <t>4.</t>
  </si>
  <si>
    <t xml:space="preserve">Szellőzés                                     </t>
  </si>
  <si>
    <t>Zárt terű helyiségek szellőzés, Épületgépészeti munkái</t>
  </si>
  <si>
    <t>Szellőzés</t>
  </si>
  <si>
    <t>Szerelési munka</t>
  </si>
  <si>
    <t>Elszívó ventillátor viszacsapó szeleppel, helyszínre szállítva, felszerelve, a szükséges szerelési segédanyagokkal.                                                                           Típus: Helios ELS-V 60                                                          Térfogatáram: 60 m3/h                                                       Ház: ELS-GAP falon kívüli kivitel                                                            230V 50Hz 18W IP55 villamos bekötés nélkül</t>
  </si>
  <si>
    <t xml:space="preserve">Alumínium légbeeresztő rács a levegő pótlásához,ajtó kivágásával, rács beszerelésével.                                                 Típus: ATC DRR 400x100                           Méret:400x100 mm </t>
  </si>
  <si>
    <t>Spirálkorcolt flexibilis légcsatorna, helyszínre szállítva, beépítve, a szükséges szerelési segédanyagokkal.                                                                     Méret: D80</t>
  </si>
  <si>
    <t>Tartószerkezet idomacélból, csavarok hozzáadásával, csőbilincsek, függesztő szerkezetek, felszerelve.</t>
  </si>
  <si>
    <t>kg</t>
  </si>
  <si>
    <t>Szellőző berendezés beszabályozása, beüzemelése.</t>
  </si>
  <si>
    <t>Hőszigetelő munka</t>
  </si>
  <si>
    <t>Csővezeték hőszigetelése Isolith csőhéjjal, csővezetéken, csővégek és egyéb illesztési helyek ragasztásával és öntapadó szalaggal való lezárásával.
Szigetelés vastagság: 50 mm
D80 csővezetéken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</si>
  <si>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</si>
  <si>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</si>
  <si>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</si>
  <si>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</si>
  <si>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</si>
  <si>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</si>
  <si>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</si>
  <si>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</si>
  <si>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</si>
  <si>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</si>
  <si>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</si>
  <si>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</si>
  <si>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</si>
  <si>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</si>
  <si>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</si>
  <si>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</si>
  <si>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</si>
  <si>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</si>
  <si>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</si>
  <si>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</si>
  <si>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</si>
  <si>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</si>
  <si>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4.2</t>
  </si>
  <si>
    <t>4.2.1</t>
  </si>
  <si>
    <t>4.3</t>
  </si>
  <si>
    <t>4.3.1</t>
  </si>
  <si>
    <t>4.3.2</t>
  </si>
  <si>
    <t>Központi szellőző berendezés beszabályozása, beüzemelése.</t>
  </si>
  <si>
    <t>Telepített elektromos fogyasztók részére elektromos betáp kiépítése, a szükséges elektromos elosztó és vezérlőszekrényekkel, biztosító berendezésekkel, kábelezéssel, a szükséges szerelési segédanyagokkal, külön villamos dokumentáció szerint.</t>
  </si>
  <si>
    <t>Klt</t>
  </si>
  <si>
    <t>WC szerelőelem- állvány,horganyzott fémből, fali WC-hez, eléfalazáshoz v. befalazáshoz.  elölrő működtetett, 6-9 literes vízöblítőtartállyal,de nyomólap nélkül, hangszigetelő készlettel, csatlakozó idomokkal, felszerelve.                                                                        Típus:GEBERIT- DUOFIX (könnyűszerkezetes falba történő beépítésre)</t>
  </si>
  <si>
    <t>Nyomólap, falsík alatti, elölről működtetett WC vízöblítő tarályhoz,(fehér színben), hosszabbító készlettel.                              Típus: Nova vagy Jazzline</t>
  </si>
  <si>
    <t>Hőszigetelés AF/ARMAFLEX csőhéjjal,csővezetéken, csővégek és egyéb illesztési helyek ragasztásával és öntapadós szalaggal való lezárásával
Szigetelés vastagság: 6 mm                                              DN 15 (20 x 2,8 mm )</t>
  </si>
  <si>
    <r>
      <t xml:space="preserve">Tartószerkezet idomacélból, csőtartók, csőbilincsek, 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charset val="238"/>
      </rPr>
      <t>függesztő szerkezetek, csavarok hozzáadásával, beépítve.                                                                                             2,0-5,0 kg/db súlyig</t>
    </r>
  </si>
  <si>
    <t>1.2.54</t>
  </si>
  <si>
    <t>D100</t>
  </si>
  <si>
    <t>D100 csővezetéken</t>
  </si>
  <si>
    <t>4.2.2</t>
  </si>
  <si>
    <t>Visszacsapó szelep, horganyzott acéllemezből, helyszínre szállítva, beépítve, Lindab CAR típus.                                                      D80</t>
  </si>
  <si>
    <t>Nyeregidom, horganyzott acéllemezből, helyszínre szállítva, beépítve, Lindab PSU típus.                                                      D100/80</t>
  </si>
  <si>
    <t>4.1.22</t>
  </si>
  <si>
    <t xml:space="preserve">Központi fűtés                                             </t>
  </si>
  <si>
    <t>Gázellátás</t>
  </si>
  <si>
    <t>Kópháza Község Önkormányzata</t>
  </si>
  <si>
    <t>9495 Kópháza, Fő út 15., Hrsz.: 779/2</t>
  </si>
  <si>
    <t>Polgármesteri Hivatal bővítés</t>
  </si>
  <si>
    <t>Költségvetés összesítés</t>
  </si>
  <si>
    <t>Gázellátás, Épületgépészeti munkái</t>
  </si>
  <si>
    <t>Központi fűtés, Épületgépészeti munkái</t>
  </si>
  <si>
    <t>"T"-idom, horganyzott acéllemezből, helyszínre szállítva, beépítve, Lindab TCPU típus.                                                      D80</t>
  </si>
  <si>
    <t xml:space="preserve">Nobo Fjord elektromos fűtőpanel, szabályozó automatikával, fali szerelő készlettel, helyszínre szállítva, felszerelve, a szükséges szerelési segédanygokkal, villamos bekötés nélkül.                                                                                              Típus: Nobo Fjord NFC 4N-20                                                  Fűtési hőteljesítmény: 2000 W                                                                                                     </t>
  </si>
  <si>
    <t xml:space="preserve">Nobo Fjord elektromos fűtőpanel, szabályozó automatikával, fali szerelő készlettel, helyszínre szállítva, felszerelve, a szükséges szerelési segédanygokkal, villamos bekötés nélkül.                                                                                              Típus: Nobo Fjord NFC 2N-10                                                  Fűtési hőteljesítmény: 1000 W                                                                                                     </t>
  </si>
  <si>
    <t xml:space="preserve">Nobo Fjord elektromos fűtőpanel, szabályozó automatikával, fali szerelő készlettel, helyszínre szállítva, felszerelve, a szükséges szerelési segédanygokkal, villamos bekötés nélkül.                                                                                              Típus: Nobo Fjord NFC 4N-10                                                  Fűtési hőteljesítmény: 1000 W                                                                                                     </t>
  </si>
  <si>
    <t xml:space="preserve">Nobo Fjord elektromos fűtőpanel, szabályozó automatikával, fali szerelő készlettel, helyszínre szállítva, felszerelve, a szükséges szerelési segédanygokkal, villamos bekötés nélkül.                                                                                              Típus: Nobo Fjord NFC 4N-02                                                  Fűtési hőteljesítmény: 250 W                                                                                                     </t>
  </si>
  <si>
    <t xml:space="preserve">Fűtési rendszer próbaüzeme, berendezések beüzemelése, beszabályozása                                         </t>
  </si>
  <si>
    <t>Kézi állítható zsalu, helyszínre szállítva, beépítve, a szükséges szerelési segédanyagokkal.                 Típus: Helios QVK-200</t>
  </si>
  <si>
    <t>Elektromos működtetésű (motoros) zsalu, helyszínre szállítva, beépítve, a szükséges szerelési segédanyagokkal, villamos bekötés nélkül.            Típus: Helios EVK-200</t>
  </si>
  <si>
    <t>Radiális tetőventilátor, helyszínre szállítva, beépítve, a szükséges szerelési segédanyagokkal, villamos bekötés nélkül.                                                                        Típus: Helios VD-315/4                                                                                   Térfogatáram: 2000 m3/h                                                               230V 50Hz 410W</t>
  </si>
  <si>
    <t>Rezgéscsillapító, összekötő elem, helyszínre szállítva, beépítve, a szükséges szerelési segédanyagokkal.                                                                                    Típus: Helios STS-315</t>
  </si>
  <si>
    <t>Önműködő visszacsapó szelep, helyszínre szállítva, beépítve, a szükséges szerelési segédanyagokkal.                 Típus: Helios RSV-315</t>
  </si>
  <si>
    <t>D315</t>
  </si>
  <si>
    <t>Véglezáró idom, horganyzott acéllemezből, helyszínre szállítva, beépítve, Lindab ESU típus.                                                      D315</t>
  </si>
  <si>
    <t>Kör keresztmetszetű légcsatornához illeszthető elszívórács, helyszínre szállítva, beépítve, a szükséges szerelési segédanyagokkal.                 Típus: Schako KG-R8 D315 115x1015mm</t>
  </si>
  <si>
    <t>Függesztőkengyel, horganyzott acéllemezből, M10 méretű menetes szárral, rögzítő elemekkel, a szükséges szerelési segédanyagokkal, helyszínre szállítva, beépítve, Lindab UVHGM típus.                                                      D315</t>
  </si>
  <si>
    <t>Tetőhéjazat áttörtés csővezeték részére D100 és D315 méretben, helyreállítással.</t>
  </si>
  <si>
    <t>Födémáttörtés csővezeték részére téglafalban, helyreállítással.</t>
  </si>
  <si>
    <t>4.3.3</t>
  </si>
  <si>
    <t>Félkemény vörösrézcsőből készült gázvezeték préselt kötésekkel, csőívekkel, idomdarabokkal, csőhüvelyekkel, szakaszos nyomáspróbával, tartószerkezettel, csőbilincsekkel, felületvédelem nélkül, szabadon szerelve.                                                                      D22x1 (Viega)</t>
  </si>
  <si>
    <t>Zártházas gömbcsap menetes kivitelben, segédanyagokkal, csővezetékbe építve, szabadon szerelve. PN16
Típus: Mofém
DN 20</t>
  </si>
  <si>
    <t>Klt.</t>
  </si>
  <si>
    <t xml:space="preserve">Vaillant gyártmányú  kettősfalú égéstermék elvezető rendszer, csatlakozó,tisztító-ellenőrző,égéstermék kivezető idomokkal, rozsdamentes acélból, tartószerkezettel, szabadon szerelve és bekötve.                                                                                   D60/100 mm                                                                                H = 3,00 m                 </t>
  </si>
  <si>
    <t>Idomacél tartószerkezet csavarok hozzáadásával, bilincsekkel, függesztőkkel, beépítéssel</t>
  </si>
  <si>
    <t>Gázvezeték hálózati nyomáspróbája, Gázmű képviselőjének jelenlétében, jegyzőkönyv felvételével.</t>
  </si>
  <si>
    <t>Gázvezeték hálózati műszaki átadása, átvétele.</t>
  </si>
  <si>
    <t>Gázvezeték engedélyezési dokumentáció elkészítése, engedélyezési eljárás lefolytatása, engedélyezési dokumentáció átadása.</t>
  </si>
  <si>
    <t>GEBO rozsdamentes, bordázott, hajlékony gáz bekötőcső, BB menetes csatlakozással, helyszínre szállítva, felszerelve.
Méret: 3/4"; Hosszméret: 0,5-1m</t>
  </si>
  <si>
    <t>Vaillant ecoTec pro VUW 236 zárt égésterű kombi falikazán, beépített 12 dm3 membrános kiegyenlítőtartállyal (fűtésköri), keringtető szivattyúval, csatlakozó készlettel, helyszínre szállítva, felszerelve, fűtés oldali rákötésekkel                                                                  Q=5,7-19,7 kW hőteljesítménnyel                                 Vaillant szabálozó automatikával, a szükséges bővítő készlettel, kommunikációs modullal, bővítő adapterrel, külső hőmérséklet érzékelővel, vezérlő kábelezéssel, villamos bekötés nélkül.</t>
  </si>
  <si>
    <t xml:space="preserve">Vaillant ecoTec pro VUW 236 kondenzációs kombi falikazán,  gázoldali rákötése.                                                                                                         Q=5,7-19,7 kW hőteljesítménnyel                                      </t>
  </si>
  <si>
    <t>2.1.8</t>
  </si>
  <si>
    <t>2.1.9</t>
  </si>
  <si>
    <t>2.1.10</t>
  </si>
  <si>
    <t>2.1.11</t>
  </si>
  <si>
    <t>Áttörés téglafalban csővezeték részére, a szükséges anyagokkal, helyreállítással.</t>
  </si>
  <si>
    <t>2.3</t>
  </si>
  <si>
    <t>Bontási munka</t>
  </si>
  <si>
    <t>2.3.1</t>
  </si>
  <si>
    <t>2.3.2</t>
  </si>
  <si>
    <t>Meglévő 3/4" méretű acél gázvezeték törtelékre bontása, a törmelék deponálásával, szakszerű megsemmisítésével.</t>
  </si>
  <si>
    <t>Meglévő Bosch ZWA 24-2K 23 típusú kombi fali gázkazán és szerelvényei szakszerű leszerelése, előkészítése újrafelhasználásra, deponálásssal.</t>
  </si>
  <si>
    <t>2.3.3</t>
  </si>
  <si>
    <t>Meglévő Bosch fali gázkazán füstelvezető rendszerének törmelékre történő bontása, a törmelék deponálásával, szakszerű megsemmisítésével.</t>
  </si>
  <si>
    <t>Dönthető porcelánmosdó, mozgáskorlátozottak részére homorú kialakítással és könyökpihentetővel (döntési lehetőség 30cm) gyártóművi szifonnal. Lefolyószeleppel 85cm magasságra szerelve                                                                       Tipus:B+K TH410</t>
  </si>
  <si>
    <t>Egykaros mosdó csaptelep sárgarézből,krómozott kivitelben, forrázásbiztos hosszú karral.                                                           Szerelési magasság:1m                                                                           (a TA 410 mosdó gyártóművi tartozéka)</t>
  </si>
  <si>
    <t>Félporcelán, falra szerelhető WC mozgáskorlátozottak részére, falba építhető rögzítő szerkezettel, krómozott fémzsanérú ülőkével, felszerelve.                                                      
B&amp;K típusú (fehér, hátsó kiömlésű)
Típusjel:TH420</t>
  </si>
  <si>
    <t>WC szerelőelem, mozgáskorlátozott WC-hez, horganyzott fémből, fali WC-hez, eléfalazáshoz v. befalazáshoz.  elölrő működtetett,6-9 literes vízöblítőtartállyal,de nyomólap nélkül, hangszigetelő készlettel, csatlakozó idomokkal, felszerelve.                Típus: Alföldi Kerámia</t>
  </si>
  <si>
    <t>Kerámia vizelde berendezés, felerősítő dübelkészlettel, gumitömítésekkel, felszerelve hátsó bekötésű                                                         Típus: Alföldi Kerámia (fehér)</t>
  </si>
  <si>
    <t>Sarokszelep sárgarézből , kómozott kivitelben, kupakkal és takarótárcsával 1058 sz. könyökös,                                        1/2"</t>
  </si>
  <si>
    <t>Vizelde vezérlés automatika, imnfravörös érzékelővel, transzformátorral, vezérlő és vevőrésszel, mágnesszeleppel  felszerelve. (elektromos bekötés nélkül )                                                                              Típus: Alföldi Kerámia</t>
  </si>
  <si>
    <t>HL-132</t>
  </si>
  <si>
    <t>HL510NPr</t>
  </si>
  <si>
    <t>110 x 2,2 mm</t>
  </si>
  <si>
    <t>Vízszintes kapaszkodó mozgáskorlátozottak részére, felszerelve, 600 mm hosszú
THM 60 RM jelű, rozsdamentes acélból</t>
  </si>
  <si>
    <t>Függőleges kapaszkodó mozgáskorlátozottak részére, felszerelve, 180 cm hosszú
TH  330 RM jelű, rozsdamentes acélból</t>
  </si>
  <si>
    <t>Dönthető falitükör mozgáskorlátozottak részére, felszerelve.
B&amp;K  350-1 jelű</t>
  </si>
  <si>
    <t>Falitükör, felszerelve, Típus: Merida</t>
  </si>
  <si>
    <t>Félporcelán  piperepolc csavarokkal, felszerelve.                                   Típus: Merida                                                                      60 cm (fehér )</t>
  </si>
  <si>
    <t>Szappantartó, felszerelve, Típus: Merida</t>
  </si>
  <si>
    <t>WC papír tartó, felszerelve, Típus: Merida</t>
  </si>
  <si>
    <t>WC kefe elhelyezve, Típus: Merida</t>
  </si>
  <si>
    <t>D63x5,8 mm</t>
  </si>
  <si>
    <t>D90x8,2 mm</t>
  </si>
  <si>
    <t xml:space="preserve">Vízmintavétel, ÁNTSZ vízvizsgálat. </t>
  </si>
  <si>
    <t xml:space="preserve">Vízmérőhely kialkítása KPE nyomócsővel, a szükséges számú elzárószerelvényekkel, visszacsapó szeleppel,  4 db ivóvíz mérővel, tüzivíz mérővel, a szükséges segédanyagok felhasználásával, vasbeton aknában szerelve (akna ára nélkül)                                                                         Főmérő mérete (ivóvíz): DN20                                                Tüzivízmérő mérete: DN50  </t>
  </si>
  <si>
    <t>Fali tűzcsapszekrény kiépítése, helyszínre szállítva, falba süllyeszthető kivitel, "DL" jelű lapos tömlővel, beépítve, a szereléshez szükséges segédanyagokal.                                                                  Típus: Csolnoki Szerelvénygyártó Kft. V1-DL                                                                      Méret: 460x460x115mm</t>
  </si>
  <si>
    <t>Elektromos vízmelegítő, helyszínre szállítva, gyári felfogó szerkezettel, biztonsági szeleppel, elzáró szerelvénnyel, visszacsapó szeleppel, a szükséges szerelési segédanyagokkal, felszerelve. Típus: Ariston Velis VLS EVO 80L                                                              Térfogat: 80 liter                                                                                 Villamos steljesítmény: 1,5 kW 230V 50Hz</t>
  </si>
  <si>
    <t>Tüzivíz vezeték hálózati nyomáspróba.</t>
  </si>
  <si>
    <t>1.2.55</t>
  </si>
  <si>
    <t>Varratnélküli horganyzott acélcső tűzoltóvíz nyomóvezetéknek, menetes kötésekkel, szakaszos próbával, épületen belül szabadon szerelve horganyzott idomokkal.                                                                                                 
2"</t>
  </si>
  <si>
    <t>21/2"</t>
  </si>
  <si>
    <t>Tokos E2 típusú tolózár húzásbiztos kivitelben, fix öntöttvas csapszekrénnyel (Nr.: 1750), teleszkópos beépítési készlettel (Nr.: 9500), helyszínre szállítva, a szükséges szerelési segédanyagokkal, beépítve.                                    Típus: Hawle E2 DN80 PN16</t>
  </si>
  <si>
    <t>System 2000 MMb típusú "T" idom húzásbiztos kivitelben, helyszínre szállítva, a szükséges szerelési segédanyagokkal, beépítve.                                    Típus: Hawle D90</t>
  </si>
  <si>
    <t>1.2.56</t>
  </si>
  <si>
    <t>1.2.57</t>
  </si>
  <si>
    <t>1.2.58</t>
  </si>
  <si>
    <t>1.2.59</t>
  </si>
  <si>
    <t xml:space="preserve"> Központi fűtés                                       </t>
  </si>
  <si>
    <t>D125</t>
  </si>
  <si>
    <t>Szellőző sapka madárhálóval, a szükséges szerelési segédanyagokkal, Lindab SR légcsatornához,                      Típus: HU                                                                     Méret: D125</t>
  </si>
  <si>
    <t>D125 csővezetéken</t>
  </si>
  <si>
    <t>4.2.3</t>
  </si>
  <si>
    <t>Konyhai szag és páraelszívó berendezés, helyszínre szállítva, felszerelve, beépített visszacsapó szeleppel, a szükséges szerelési segédanyagokkal.                                                                           Típus: tulajdonosi beszerzés                                                         Térfogatáram: 100 m3/h                                                       villamos bekötés nélkül</t>
  </si>
  <si>
    <t>4.1.23</t>
  </si>
  <si>
    <t>4.1.24</t>
  </si>
  <si>
    <t xml:space="preserve">Rozsdamentes mosogató berendezés, lefolyószeleppel,lánctartóval gyöngylánccal,dugóval és bűzelzáróval, bútorba építve, bútor ára,és csaptelep nélkül.                                                            Egymedencés (BLANCO tip.)                                                                                                 </t>
  </si>
  <si>
    <t>Egykaros,álló mosogató csaptelep, sárgaréz krómozott kivitelben, felszerelve.                                                                  Típus: Kludi-Mix, v.vele azonos minőség</t>
  </si>
  <si>
    <t>Sarokszelep sárgarézből , kómozott kivitelben, kupakkal és takarótárcsával 1058 sz. könyökös,  
1/2"</t>
  </si>
  <si>
    <t xml:space="preserve">Kiöntő rozsdamentes acélból, vödörtartóval, bűzelzáróval, 2 db ½”-os sárgaréz krómozott, tömlővéges légbeszívós kifolyószeleppel,2 db ½”-os csempeszeleppel, felszerelve, bekötve. </t>
  </si>
  <si>
    <t>Zárt rendszerű, villamos fűtésű, alsó elhelyezésű forróvíztároló, helyszínre szállítva, felszerlve, a szükséges szerelési segédanyagokkal, flexibilis csőpárral bekötve.                                                                          Típus: Hajdú ZA 10                                                                                                 Térfogat: 10 liter                                                                               Villamos teljesítmény: 1~ 230V, 2000W</t>
  </si>
  <si>
    <t>HL-100</t>
  </si>
  <si>
    <t>HL-23 lefolyó csatlakozó</t>
  </si>
  <si>
    <t>1.2.60</t>
  </si>
  <si>
    <t>1.2.61</t>
  </si>
  <si>
    <t>1.2.62</t>
  </si>
  <si>
    <t>1.2.63</t>
  </si>
  <si>
    <t>1.2.64</t>
  </si>
  <si>
    <t>1.2.65</t>
  </si>
  <si>
    <t>1.2.66</t>
  </si>
  <si>
    <t>1.5</t>
  </si>
  <si>
    <t>Csapadékvíz elvezetés</t>
  </si>
  <si>
    <t>Panon-Pipe elemekből összeállított tisztító idom földárokban szerelve az alábbi elemek felhasználásával                      KDA extra 90 fokos csatorna ágidom 110/300/125; KGGL felszállócső; Teleszkópos gumi KG csatornacső D315 OV 315 fedlap és keret.                                                  Típus:KGUR-300</t>
  </si>
  <si>
    <t>PVC-KG  műanyag lefolyóvezeték, gumigyűrüs toktömítésekkel,csőidomokkal szakaszos tömörségi próbával. Épületen kívül földárokba szerelve.                         ( földmunka költsége nélkül )                                           D 110 x 3,0 mm</t>
  </si>
  <si>
    <t>D 125 x 3,7 mm</t>
  </si>
  <si>
    <t>L=5,8m</t>
  </si>
  <si>
    <t>L=6,1m</t>
  </si>
  <si>
    <t>ACO Self Euroline elemekből összeállított folyóka, öntöttvas ráccsal, helyszínre szállítva, a szükséges szerelési segédanyagokkal, beépítve.                                              L=4,3m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</si>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</sst>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\ _F_t_-;\-* #,##0.0\ _F_t_-;_-* &quot;-&quot;??\ _F_t_-;_-@_-"/>
    <numFmt numFmtId="167" formatCode="#,##0\ &quot;Ft&quot;"/>
    <numFmt numFmtId="168" formatCode="0.0"/>
  </numFmts>
  <fonts count="16" x14ac:knownFonts="1">
    <font>
      <sz val="10"/>
      <name val="Arial"/>
      <charset val="238"/>
    </font>
    <font>
      <u/>
      <sz val="10"/>
      <color indexed="12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1" applyFont="1" applyAlignment="1" applyProtection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4" fontId="6" fillId="0" borderId="0" xfId="0" applyNumberFormat="1" applyFont="1" applyAlignment="1">
      <alignment horizontal="center"/>
    </xf>
    <xf numFmtId="4" fontId="4" fillId="0" borderId="1" xfId="0" applyNumberFormat="1" applyFont="1" applyBorder="1"/>
    <xf numFmtId="4" fontId="4" fillId="0" borderId="0" xfId="0" applyNumberFormat="1" applyFont="1"/>
    <xf numFmtId="0" fontId="2" fillId="0" borderId="1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3" fillId="0" borderId="0" xfId="0" applyFont="1" applyAlignment="1">
      <alignment wrapText="1"/>
    </xf>
    <xf numFmtId="49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/>
    <xf numFmtId="165" fontId="4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Fill="1" applyAlignment="1">
      <alignment horizontal="center"/>
    </xf>
    <xf numFmtId="49" fontId="6" fillId="0" borderId="0" xfId="0" applyNumberFormat="1" applyFont="1" applyBorder="1"/>
    <xf numFmtId="0" fontId="6" fillId="0" borderId="0" xfId="0" applyFont="1" applyAlignment="1">
      <alignment wrapText="1"/>
    </xf>
    <xf numFmtId="166" fontId="4" fillId="0" borderId="0" xfId="2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 applyAlignment="1" applyProtection="1">
      <alignment horizontal="left" wrapText="1"/>
      <protection locked="0"/>
    </xf>
    <xf numFmtId="3" fontId="4" fillId="0" borderId="0" xfId="0" applyNumberFormat="1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5" fontId="4" fillId="0" borderId="0" xfId="4" applyNumberFormat="1" applyFont="1" applyAlignment="1">
      <alignment horizontal="center"/>
    </xf>
    <xf numFmtId="165" fontId="0" fillId="0" borderId="0" xfId="4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4" fontId="0" fillId="0" borderId="0" xfId="0" applyNumberFormat="1"/>
    <xf numFmtId="167" fontId="0" fillId="0" borderId="0" xfId="0" applyNumberForma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0" fillId="0" borderId="0" xfId="0" applyNumberFormat="1"/>
    <xf numFmtId="0" fontId="1" fillId="0" borderId="0" xfId="5" applyFont="1" applyAlignment="1" applyProtection="1"/>
    <xf numFmtId="4" fontId="0" fillId="0" borderId="0" xfId="0" applyNumberFormat="1" applyBorder="1"/>
    <xf numFmtId="1" fontId="0" fillId="0" borderId="0" xfId="0" applyNumberFormat="1" applyBorder="1" applyAlignment="1">
      <alignment horizontal="center"/>
    </xf>
    <xf numFmtId="49" fontId="4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165" fontId="6" fillId="0" borderId="0" xfId="4" applyNumberFormat="1" applyFont="1" applyBorder="1" applyAlignment="1">
      <alignment horizontal="center"/>
    </xf>
    <xf numFmtId="3" fontId="6" fillId="0" borderId="0" xfId="0" applyNumberFormat="1" applyFont="1"/>
    <xf numFmtId="165" fontId="4" fillId="0" borderId="0" xfId="4" applyNumberFormat="1" applyFont="1" applyBorder="1" applyAlignment="1">
      <alignment horizontal="center"/>
    </xf>
    <xf numFmtId="165" fontId="0" fillId="0" borderId="0" xfId="4" applyNumberFormat="1" applyFont="1"/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3" fillId="0" borderId="0" xfId="0" applyFont="1"/>
    <xf numFmtId="4" fontId="0" fillId="0" borderId="0" xfId="0" applyNumberFormat="1" applyFont="1" applyAlignment="1">
      <alignment horizontal="center"/>
    </xf>
    <xf numFmtId="166" fontId="0" fillId="0" borderId="0" xfId="4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Alignment="1">
      <alignment horizontal="left" wrapText="1"/>
    </xf>
    <xf numFmtId="168" fontId="4" fillId="0" borderId="0" xfId="0" applyNumberFormat="1" applyFont="1" applyBorder="1" applyAlignment="1">
      <alignment horizontal="center"/>
    </xf>
    <xf numFmtId="166" fontId="4" fillId="0" borderId="0" xfId="4" applyNumberFormat="1" applyFont="1" applyAlignment="1">
      <alignment horizontal="center"/>
    </xf>
    <xf numFmtId="0" fontId="8" fillId="0" borderId="0" xfId="0" applyFont="1" applyAlignment="1">
      <alignment horizontal="center"/>
    </xf>
    <xf numFmtId="167" fontId="9" fillId="0" borderId="0" xfId="4" applyNumberFormat="1" applyFont="1" applyAlignment="1">
      <alignment horizontal="center" wrapText="1"/>
    </xf>
    <xf numFmtId="167" fontId="1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6">
    <cellStyle name="Ezres" xfId="2" builtinId="3"/>
    <cellStyle name="Ezres 2" xfId="4"/>
    <cellStyle name="Hivatkozás" xfId="1" builtinId="8"/>
    <cellStyle name="Hivatkozás 2" xfId="5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25"/>
  <sheetViews>
    <sheetView workbookViewId="0">
      <selection activeCell="B8" sqref="B8"/>
    </sheetView>
  </sheetViews>
  <sheetFormatPr baseColWidth="10" defaultColWidth="8.83203125" defaultRowHeight="13" x14ac:dyDescent="0.15"/>
  <cols>
    <col min="1" max="1" width="7.5" customWidth="1"/>
    <col min="2" max="2" width="49.5" customWidth="1"/>
    <col min="3" max="3" width="9.6640625" style="14" customWidth="1"/>
    <col min="4" max="4" width="10.83203125" customWidth="1"/>
    <col min="5" max="5" width="14.5" customWidth="1"/>
    <col min="6" max="6" width="13.83203125" customWidth="1"/>
    <col min="7" max="7" width="12.6640625" customWidth="1"/>
    <col min="8" max="8" width="12.5" bestFit="1" customWidth="1"/>
    <col min="9" max="9" width="13.5" customWidth="1"/>
    <col min="11" max="11" width="11.5" bestFit="1" customWidth="1"/>
    <col min="12" max="12" width="10" bestFit="1" customWidth="1"/>
  </cols>
  <sheetData>
    <row r="1" spans="1:8" x14ac:dyDescent="0.15">
      <c r="A1" s="1"/>
    </row>
    <row r="2" spans="1:8" x14ac:dyDescent="0.15">
      <c r="A2" s="1"/>
    </row>
    <row r="3" spans="1:8" x14ac:dyDescent="0.15">
      <c r="A3" s="1"/>
    </row>
    <row r="4" spans="1:8" ht="18" x14ac:dyDescent="0.2">
      <c r="A4" s="88" t="s">
        <v>208</v>
      </c>
      <c r="B4" s="88"/>
      <c r="C4" s="88"/>
      <c r="D4" s="88"/>
      <c r="E4" s="88"/>
      <c r="F4" s="88"/>
      <c r="G4" s="88"/>
      <c r="H4" s="88"/>
    </row>
    <row r="5" spans="1:8" ht="18" x14ac:dyDescent="0.2">
      <c r="A5" s="88" t="s">
        <v>209</v>
      </c>
      <c r="B5" s="88"/>
      <c r="C5" s="88"/>
      <c r="D5" s="88"/>
      <c r="E5" s="88"/>
      <c r="F5" s="88"/>
      <c r="G5" s="88"/>
      <c r="H5" s="88"/>
    </row>
    <row r="6" spans="1:8" ht="18" customHeight="1" x14ac:dyDescent="0.2">
      <c r="A6" s="88" t="s">
        <v>210</v>
      </c>
      <c r="B6" s="88"/>
      <c r="C6" s="88"/>
      <c r="D6" s="88"/>
      <c r="E6" s="88"/>
      <c r="F6" s="88"/>
      <c r="G6" s="88"/>
      <c r="H6" s="88"/>
    </row>
    <row r="7" spans="1:8" ht="18" customHeight="1" x14ac:dyDescent="0.2">
      <c r="A7" s="88" t="s">
        <v>211</v>
      </c>
      <c r="B7" s="88"/>
      <c r="C7" s="88"/>
      <c r="D7" s="88"/>
      <c r="E7" s="88"/>
      <c r="F7" s="88"/>
      <c r="G7" s="88"/>
      <c r="H7" s="88"/>
    </row>
    <row r="8" spans="1:8" x14ac:dyDescent="0.15">
      <c r="A8" s="1"/>
    </row>
    <row r="9" spans="1:8" x14ac:dyDescent="0.15">
      <c r="A9" s="1"/>
    </row>
    <row r="10" spans="1:8" x14ac:dyDescent="0.15">
      <c r="A10" s="1"/>
    </row>
    <row r="11" spans="1:8" x14ac:dyDescent="0.15">
      <c r="C11"/>
    </row>
    <row r="12" spans="1:8" x14ac:dyDescent="0.15">
      <c r="A12" s="48" t="s">
        <v>5</v>
      </c>
      <c r="B12" s="49" t="s">
        <v>144</v>
      </c>
      <c r="C12" s="50" t="s">
        <v>145</v>
      </c>
      <c r="D12" s="49" t="s">
        <v>146</v>
      </c>
      <c r="E12" s="51" t="s">
        <v>147</v>
      </c>
      <c r="F12" s="51" t="s">
        <v>148</v>
      </c>
      <c r="G12" s="51" t="s">
        <v>149</v>
      </c>
      <c r="H12" s="51" t="s">
        <v>150</v>
      </c>
    </row>
    <row r="13" spans="1:8" x14ac:dyDescent="0.15">
      <c r="A13" s="2"/>
      <c r="B13" s="4"/>
      <c r="C13" s="52"/>
      <c r="D13" s="4"/>
      <c r="E13" s="53"/>
      <c r="F13" s="53"/>
      <c r="G13" s="54"/>
      <c r="H13" s="54"/>
    </row>
    <row r="14" spans="1:8" ht="16.5" customHeight="1" x14ac:dyDescent="0.15">
      <c r="A14" s="55" t="s">
        <v>74</v>
      </c>
      <c r="B14" s="56" t="s">
        <v>151</v>
      </c>
      <c r="C14" s="52">
        <v>1</v>
      </c>
      <c r="D14" s="4" t="s">
        <v>1</v>
      </c>
      <c r="E14" s="57">
        <f>'Vízellátás-csatornázás'!G113</f>
        <v>0</v>
      </c>
      <c r="F14" s="57">
        <f>'Vízellátás-csatornázás'!H113</f>
        <v>0</v>
      </c>
      <c r="G14" s="58">
        <f>C14*E14</f>
        <v>0</v>
      </c>
      <c r="H14" s="58">
        <f>C14*F14</f>
        <v>0</v>
      </c>
    </row>
    <row r="15" spans="1:8" ht="16.5" customHeight="1" x14ac:dyDescent="0.15">
      <c r="A15" s="55" t="s">
        <v>51</v>
      </c>
      <c r="B15" s="56" t="s">
        <v>207</v>
      </c>
      <c r="C15" s="52">
        <v>1</v>
      </c>
      <c r="D15" s="4" t="s">
        <v>1</v>
      </c>
      <c r="E15" s="57">
        <f>Gázellátás!G32</f>
        <v>0</v>
      </c>
      <c r="F15" s="57">
        <f>'Vízellátás-csatornázás'!H113</f>
        <v>0</v>
      </c>
      <c r="G15" s="58">
        <f>C15*E15</f>
        <v>0</v>
      </c>
      <c r="H15" s="58">
        <f>C15*F15</f>
        <v>0</v>
      </c>
    </row>
    <row r="16" spans="1:8" ht="16.5" customHeight="1" x14ac:dyDescent="0.15">
      <c r="A16" s="55" t="s">
        <v>42</v>
      </c>
      <c r="B16" s="56" t="s">
        <v>206</v>
      </c>
      <c r="C16" s="52">
        <v>1</v>
      </c>
      <c r="D16" s="4" t="s">
        <v>1</v>
      </c>
      <c r="E16" s="57">
        <f>Fűtés!G21</f>
        <v>0</v>
      </c>
      <c r="F16" s="57">
        <f>Fűtés!H21</f>
        <v>0</v>
      </c>
      <c r="G16" s="58">
        <f>C16*E16</f>
        <v>0</v>
      </c>
      <c r="H16" s="58">
        <f>C16*F16</f>
        <v>0</v>
      </c>
    </row>
    <row r="17" spans="1:8" ht="16.5" customHeight="1" x14ac:dyDescent="0.15">
      <c r="A17" s="55" t="s">
        <v>152</v>
      </c>
      <c r="B17" s="56" t="s">
        <v>153</v>
      </c>
      <c r="C17" s="52">
        <v>1</v>
      </c>
      <c r="D17" s="4" t="s">
        <v>1</v>
      </c>
      <c r="E17" s="57">
        <f>Szellőzés!G47</f>
        <v>0</v>
      </c>
      <c r="F17" s="57">
        <f>Szellőzés!H47</f>
        <v>0</v>
      </c>
      <c r="G17" s="58">
        <f>C17*E17</f>
        <v>0</v>
      </c>
      <c r="H17" s="58">
        <f>C17*F17</f>
        <v>0</v>
      </c>
    </row>
    <row r="18" spans="1:8" x14ac:dyDescent="0.15">
      <c r="A18" s="8"/>
      <c r="B18" s="13"/>
      <c r="C18" s="59"/>
      <c r="E18" s="60"/>
      <c r="F18" s="60"/>
      <c r="G18" s="60"/>
      <c r="H18" s="60"/>
    </row>
    <row r="19" spans="1:8" x14ac:dyDescent="0.15">
      <c r="A19" s="8"/>
      <c r="B19" s="61"/>
      <c r="C19" s="59"/>
      <c r="E19" s="60"/>
      <c r="F19" s="60"/>
      <c r="G19" s="58">
        <f>SUM(G14:G18)</f>
        <v>0</v>
      </c>
      <c r="H19" s="58">
        <f>SUM(H14:H18)</f>
        <v>0</v>
      </c>
    </row>
    <row r="20" spans="1:8" ht="18" x14ac:dyDescent="0.2">
      <c r="A20" s="8"/>
      <c r="B20" s="62" t="s">
        <v>14</v>
      </c>
      <c r="C20" s="59"/>
      <c r="E20" s="60"/>
      <c r="F20" s="60"/>
      <c r="G20" s="89">
        <f>G19+H19</f>
        <v>0</v>
      </c>
      <c r="H20" s="89"/>
    </row>
    <row r="21" spans="1:8" ht="12.75" customHeight="1" x14ac:dyDescent="0.15">
      <c r="A21" s="63"/>
      <c r="C21" s="59"/>
      <c r="E21" s="60"/>
      <c r="F21" s="60"/>
    </row>
    <row r="90" spans="1:8" x14ac:dyDescent="0.15">
      <c r="A90" s="19"/>
      <c r="B90" s="19"/>
      <c r="C90" s="20"/>
      <c r="D90" s="19"/>
      <c r="E90" s="19"/>
      <c r="F90" s="19"/>
      <c r="G90" s="19"/>
      <c r="H90" s="19"/>
    </row>
    <row r="91" spans="1:8" x14ac:dyDescent="0.15">
      <c r="A91" s="19"/>
      <c r="B91" s="19"/>
      <c r="C91" s="20"/>
      <c r="D91" s="19"/>
      <c r="E91" s="19"/>
      <c r="F91" s="19"/>
      <c r="G91" s="19"/>
      <c r="H91" s="19"/>
    </row>
    <row r="92" spans="1:8" x14ac:dyDescent="0.15">
      <c r="A92" s="19"/>
      <c r="B92" s="19"/>
      <c r="C92" s="20"/>
      <c r="D92" s="19"/>
      <c r="E92" s="19"/>
      <c r="F92" s="19"/>
      <c r="G92" s="19"/>
      <c r="H92" s="19"/>
    </row>
    <row r="93" spans="1:8" x14ac:dyDescent="0.15">
      <c r="A93" s="19"/>
      <c r="B93" s="19"/>
      <c r="C93" s="20"/>
      <c r="D93" s="19"/>
      <c r="E93" s="19"/>
      <c r="F93" s="19"/>
      <c r="G93" s="19"/>
      <c r="H93" s="19"/>
    </row>
    <row r="94" spans="1:8" x14ac:dyDescent="0.15">
      <c r="A94" s="19"/>
      <c r="B94" s="19"/>
      <c r="C94" s="20"/>
      <c r="D94" s="19"/>
      <c r="E94" s="19"/>
      <c r="F94" s="19"/>
      <c r="G94" s="19"/>
      <c r="H94" s="19"/>
    </row>
    <row r="95" spans="1:8" x14ac:dyDescent="0.15">
      <c r="A95" s="19"/>
      <c r="B95" s="19"/>
      <c r="C95" s="20"/>
      <c r="D95" s="19"/>
      <c r="E95" s="19"/>
      <c r="F95" s="19"/>
      <c r="G95" s="19"/>
      <c r="H95" s="19"/>
    </row>
    <row r="96" spans="1:8" x14ac:dyDescent="0.15">
      <c r="A96" s="19"/>
      <c r="B96" s="19"/>
      <c r="C96" s="20"/>
      <c r="D96" s="19"/>
      <c r="E96" s="19"/>
      <c r="F96" s="19"/>
      <c r="G96" s="19"/>
      <c r="H96" s="19"/>
    </row>
    <row r="97" spans="1:8" x14ac:dyDescent="0.15">
      <c r="A97" s="19"/>
      <c r="B97" s="19"/>
      <c r="C97" s="20"/>
      <c r="D97" s="19"/>
      <c r="E97" s="19"/>
      <c r="F97" s="19"/>
      <c r="G97" s="19"/>
      <c r="H97" s="19"/>
    </row>
    <row r="98" spans="1:8" x14ac:dyDescent="0.15">
      <c r="A98" s="19"/>
      <c r="B98" s="19"/>
      <c r="C98" s="20"/>
      <c r="D98" s="19"/>
      <c r="E98" s="19"/>
      <c r="F98" s="19"/>
      <c r="G98" s="19"/>
      <c r="H98" s="19"/>
    </row>
    <row r="99" spans="1:8" x14ac:dyDescent="0.15">
      <c r="A99" s="19"/>
      <c r="B99" s="19"/>
      <c r="C99" s="20"/>
      <c r="D99" s="19"/>
      <c r="E99" s="19"/>
      <c r="F99" s="19"/>
      <c r="G99" s="19"/>
      <c r="H99" s="19"/>
    </row>
    <row r="100" spans="1:8" x14ac:dyDescent="0.15">
      <c r="A100" s="19"/>
      <c r="B100" s="19"/>
      <c r="C100" s="20"/>
      <c r="D100" s="19"/>
      <c r="E100" s="19"/>
      <c r="F100" s="19"/>
      <c r="G100" s="19"/>
      <c r="H100" s="19"/>
    </row>
    <row r="101" spans="1:8" x14ac:dyDescent="0.15">
      <c r="A101" s="19"/>
      <c r="B101" s="19"/>
      <c r="C101" s="20"/>
      <c r="D101" s="19"/>
      <c r="E101" s="19"/>
      <c r="F101" s="19"/>
      <c r="G101" s="19"/>
      <c r="H101" s="19"/>
    </row>
    <row r="102" spans="1:8" x14ac:dyDescent="0.15">
      <c r="A102" s="19"/>
      <c r="B102" s="19"/>
      <c r="C102" s="20"/>
      <c r="D102" s="19"/>
      <c r="E102" s="19"/>
      <c r="F102" s="19"/>
      <c r="G102" s="19"/>
      <c r="H102" s="19"/>
    </row>
    <row r="103" spans="1:8" x14ac:dyDescent="0.15">
      <c r="A103" s="19"/>
      <c r="B103" s="19"/>
      <c r="C103" s="20"/>
      <c r="D103" s="19"/>
      <c r="E103" s="19"/>
      <c r="F103" s="19"/>
      <c r="G103" s="19"/>
      <c r="H103" s="19"/>
    </row>
    <row r="104" spans="1:8" x14ac:dyDescent="0.15">
      <c r="A104" s="19"/>
      <c r="B104" s="19"/>
      <c r="C104" s="20"/>
      <c r="D104" s="19"/>
      <c r="E104" s="19"/>
      <c r="F104" s="19"/>
      <c r="G104" s="19"/>
      <c r="H104" s="19"/>
    </row>
    <row r="105" spans="1:8" x14ac:dyDescent="0.15">
      <c r="A105" s="19"/>
      <c r="B105" s="19"/>
      <c r="C105" s="20"/>
      <c r="D105" s="19"/>
      <c r="E105" s="19"/>
      <c r="F105" s="19"/>
      <c r="G105" s="19"/>
      <c r="H105" s="19"/>
    </row>
    <row r="106" spans="1:8" x14ac:dyDescent="0.15">
      <c r="A106" s="19"/>
      <c r="B106" s="19"/>
      <c r="C106" s="20"/>
      <c r="D106" s="19"/>
      <c r="E106" s="19"/>
      <c r="F106" s="19"/>
      <c r="G106" s="19"/>
      <c r="H106" s="19"/>
    </row>
    <row r="107" spans="1:8" x14ac:dyDescent="0.15">
      <c r="A107" s="19"/>
      <c r="B107" s="19"/>
      <c r="C107" s="20"/>
      <c r="D107" s="19"/>
      <c r="E107" s="19"/>
      <c r="F107" s="19"/>
      <c r="G107" s="19"/>
      <c r="H107" s="19"/>
    </row>
    <row r="108" spans="1:8" x14ac:dyDescent="0.15">
      <c r="A108" s="19"/>
      <c r="B108" s="19"/>
      <c r="C108" s="20"/>
      <c r="D108" s="19"/>
      <c r="E108" s="19"/>
      <c r="F108" s="19"/>
      <c r="G108" s="19"/>
      <c r="H108" s="19"/>
    </row>
    <row r="109" spans="1:8" x14ac:dyDescent="0.15">
      <c r="A109" s="19"/>
      <c r="B109" s="19"/>
      <c r="C109" s="20"/>
      <c r="D109" s="19"/>
      <c r="E109" s="19"/>
      <c r="F109" s="19"/>
      <c r="G109" s="19"/>
      <c r="H109" s="19"/>
    </row>
    <row r="110" spans="1:8" x14ac:dyDescent="0.15">
      <c r="A110" s="19"/>
      <c r="B110" s="19"/>
      <c r="C110" s="20"/>
      <c r="D110" s="19"/>
      <c r="E110" s="19"/>
      <c r="F110" s="19"/>
      <c r="G110" s="19"/>
      <c r="H110" s="19"/>
    </row>
    <row r="111" spans="1:8" x14ac:dyDescent="0.15">
      <c r="A111" s="19"/>
      <c r="B111" s="19"/>
      <c r="C111" s="20"/>
      <c r="D111" s="19"/>
      <c r="E111" s="19"/>
      <c r="F111" s="19"/>
      <c r="G111" s="19"/>
      <c r="H111" s="19"/>
    </row>
    <row r="112" spans="1:8" x14ac:dyDescent="0.15">
      <c r="A112" s="19"/>
      <c r="B112" s="19"/>
      <c r="C112" s="20"/>
      <c r="D112" s="19"/>
      <c r="E112" s="19"/>
      <c r="F112" s="19"/>
      <c r="G112" s="19"/>
      <c r="H112" s="19"/>
    </row>
    <row r="113" spans="1:8" x14ac:dyDescent="0.15">
      <c r="A113" s="19"/>
      <c r="B113" s="19"/>
      <c r="C113" s="20"/>
      <c r="D113" s="19"/>
      <c r="E113" s="19"/>
      <c r="F113" s="19"/>
      <c r="G113" s="19"/>
      <c r="H113" s="19"/>
    </row>
    <row r="114" spans="1:8" x14ac:dyDescent="0.15">
      <c r="A114" s="19"/>
      <c r="B114" s="19"/>
      <c r="C114" s="20"/>
      <c r="D114" s="19"/>
      <c r="E114" s="19"/>
      <c r="F114" s="19"/>
      <c r="G114" s="19"/>
      <c r="H114" s="19"/>
    </row>
    <row r="115" spans="1:8" x14ac:dyDescent="0.15">
      <c r="A115" s="19"/>
      <c r="B115" s="19"/>
      <c r="C115" s="20"/>
      <c r="D115" s="19"/>
      <c r="E115" s="19"/>
      <c r="F115" s="19"/>
      <c r="G115" s="19"/>
      <c r="H115" s="19"/>
    </row>
    <row r="116" spans="1:8" x14ac:dyDescent="0.15">
      <c r="A116" s="19"/>
      <c r="B116" s="19"/>
      <c r="C116" s="20"/>
      <c r="D116" s="19"/>
      <c r="E116" s="19"/>
      <c r="F116" s="19"/>
      <c r="G116" s="19"/>
      <c r="H116" s="19"/>
    </row>
    <row r="117" spans="1:8" x14ac:dyDescent="0.15">
      <c r="A117" s="19"/>
      <c r="B117" s="19"/>
      <c r="C117" s="20"/>
      <c r="D117" s="19"/>
      <c r="E117" s="19"/>
      <c r="F117" s="19"/>
      <c r="G117" s="19"/>
      <c r="H117" s="19"/>
    </row>
    <row r="118" spans="1:8" x14ac:dyDescent="0.15">
      <c r="A118" s="19"/>
      <c r="B118" s="19"/>
      <c r="C118" s="20"/>
      <c r="D118" s="19"/>
      <c r="E118" s="19"/>
      <c r="F118" s="19"/>
      <c r="G118" s="19"/>
      <c r="H118" s="19"/>
    </row>
    <row r="119" spans="1:8" x14ac:dyDescent="0.15">
      <c r="A119" s="19"/>
      <c r="B119" s="19"/>
      <c r="C119" s="20"/>
      <c r="D119" s="19"/>
      <c r="E119" s="19"/>
      <c r="F119" s="19"/>
      <c r="G119" s="19"/>
      <c r="H119" s="19"/>
    </row>
    <row r="120" spans="1:8" x14ac:dyDescent="0.15">
      <c r="A120" s="19"/>
      <c r="B120" s="19"/>
      <c r="C120" s="20"/>
      <c r="D120" s="19"/>
      <c r="E120" s="19"/>
      <c r="F120" s="19"/>
      <c r="G120" s="19"/>
      <c r="H120" s="19"/>
    </row>
    <row r="121" spans="1:8" x14ac:dyDescent="0.15">
      <c r="A121" s="19"/>
      <c r="B121" s="19"/>
      <c r="C121" s="20"/>
      <c r="D121" s="19"/>
      <c r="E121" s="19"/>
      <c r="F121" s="19"/>
      <c r="G121" s="19"/>
      <c r="H121" s="19"/>
    </row>
    <row r="122" spans="1:8" x14ac:dyDescent="0.15">
      <c r="A122" s="19"/>
      <c r="B122" s="19"/>
      <c r="C122" s="20"/>
      <c r="D122" s="19"/>
      <c r="E122" s="19"/>
      <c r="F122" s="19"/>
      <c r="G122" s="19"/>
      <c r="H122" s="19"/>
    </row>
    <row r="123" spans="1:8" x14ac:dyDescent="0.15">
      <c r="A123" s="19"/>
      <c r="B123" s="19"/>
      <c r="C123" s="20"/>
      <c r="D123" s="19"/>
      <c r="E123" s="19"/>
      <c r="F123" s="19"/>
      <c r="G123" s="19"/>
      <c r="H123" s="19"/>
    </row>
    <row r="124" spans="1:8" x14ac:dyDescent="0.15">
      <c r="A124" s="19"/>
      <c r="B124" s="19"/>
      <c r="C124" s="20"/>
      <c r="D124" s="19"/>
      <c r="E124" s="19"/>
      <c r="F124" s="19"/>
      <c r="G124" s="19"/>
      <c r="H124" s="19"/>
    </row>
    <row r="125" spans="1:8" x14ac:dyDescent="0.15">
      <c r="A125" s="19"/>
      <c r="B125" s="19"/>
      <c r="C125" s="20"/>
      <c r="D125" s="19"/>
      <c r="E125" s="19"/>
      <c r="F125" s="19"/>
      <c r="G125" s="19"/>
      <c r="H125" s="19"/>
    </row>
  </sheetData>
  <mergeCells count="5">
    <mergeCell ref="A4:H4"/>
    <mergeCell ref="A5:H5"/>
    <mergeCell ref="A6:H6"/>
    <mergeCell ref="G20:H20"/>
    <mergeCell ref="A7:H7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6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245"/>
  <sheetViews>
    <sheetView topLeftCell="A16" workbookViewId="0">
      <selection activeCell="B12" sqref="B12"/>
    </sheetView>
  </sheetViews>
  <sheetFormatPr baseColWidth="10" defaultColWidth="8.83203125" defaultRowHeight="13" x14ac:dyDescent="0.15"/>
  <cols>
    <col min="1" max="1" width="7.5" customWidth="1"/>
    <col min="2" max="2" width="47.6640625" customWidth="1"/>
    <col min="3" max="3" width="8.6640625" style="14" customWidth="1"/>
    <col min="4" max="4" width="7.83203125" customWidth="1"/>
    <col min="5" max="5" width="9.6640625" customWidth="1"/>
    <col min="6" max="6" width="9.5" customWidth="1"/>
    <col min="7" max="8" width="12.5" customWidth="1"/>
    <col min="9" max="9" width="13.5" customWidth="1"/>
    <col min="11" max="11" width="11.5" bestFit="1" customWidth="1"/>
    <col min="12" max="12" width="10" bestFit="1" customWidth="1"/>
  </cols>
  <sheetData>
    <row r="2" spans="1:8" ht="18" x14ac:dyDescent="0.2">
      <c r="A2" s="88" t="s">
        <v>208</v>
      </c>
      <c r="B2" s="88"/>
      <c r="C2" s="88"/>
      <c r="D2" s="88"/>
      <c r="E2" s="88"/>
      <c r="F2" s="88"/>
      <c r="G2" s="88"/>
      <c r="H2" s="88"/>
    </row>
    <row r="3" spans="1:8" ht="18" x14ac:dyDescent="0.2">
      <c r="A3" s="88" t="s">
        <v>209</v>
      </c>
      <c r="B3" s="88"/>
      <c r="C3" s="88"/>
      <c r="D3" s="88"/>
      <c r="E3" s="88"/>
      <c r="F3" s="88"/>
      <c r="G3" s="88"/>
      <c r="H3" s="88"/>
    </row>
    <row r="4" spans="1:8" ht="18" customHeight="1" x14ac:dyDescent="0.2">
      <c r="A4" s="88" t="s">
        <v>210</v>
      </c>
      <c r="B4" s="88"/>
      <c r="C4" s="88"/>
      <c r="D4" s="88"/>
      <c r="E4" s="88"/>
      <c r="F4" s="88"/>
      <c r="G4" s="88"/>
      <c r="H4" s="88"/>
    </row>
    <row r="5" spans="1:8" ht="18" customHeight="1" x14ac:dyDescent="0.2">
      <c r="A5" s="88" t="s">
        <v>20</v>
      </c>
      <c r="B5" s="88"/>
      <c r="C5" s="88"/>
      <c r="D5" s="88"/>
      <c r="E5" s="88"/>
      <c r="F5" s="88"/>
      <c r="G5" s="88"/>
      <c r="H5" s="88"/>
    </row>
    <row r="6" spans="1:8" x14ac:dyDescent="0.15">
      <c r="A6" s="1"/>
    </row>
    <row r="7" spans="1:8" ht="19.5" customHeight="1" x14ac:dyDescent="0.15">
      <c r="A7" s="2" t="s">
        <v>5</v>
      </c>
      <c r="B7" s="3" t="s">
        <v>7</v>
      </c>
      <c r="C7" s="15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1:8" x14ac:dyDescent="0.15">
      <c r="A8" s="2"/>
      <c r="B8" s="3"/>
      <c r="C8" s="15"/>
      <c r="D8" s="4"/>
      <c r="E8" s="4"/>
      <c r="F8" s="4"/>
      <c r="G8" s="4"/>
      <c r="H8" s="4"/>
    </row>
    <row r="9" spans="1:8" ht="14" thickBot="1" x14ac:dyDescent="0.2">
      <c r="A9" s="18" t="s">
        <v>74</v>
      </c>
      <c r="B9" s="18" t="s">
        <v>6</v>
      </c>
      <c r="C9" s="16"/>
      <c r="D9" s="5"/>
      <c r="E9" s="5"/>
      <c r="F9" s="5"/>
      <c r="G9" s="5"/>
      <c r="H9" s="5"/>
    </row>
    <row r="10" spans="1:8" x14ac:dyDescent="0.15">
      <c r="B10" s="10"/>
    </row>
    <row r="11" spans="1:8" x14ac:dyDescent="0.15">
      <c r="A11" s="6" t="s">
        <v>75</v>
      </c>
      <c r="B11" s="10" t="s">
        <v>17</v>
      </c>
      <c r="C11" s="32"/>
      <c r="F11" s="17"/>
    </row>
    <row r="12" spans="1:8" ht="45" customHeight="1" x14ac:dyDescent="0.15">
      <c r="A12" s="8" t="s">
        <v>76</v>
      </c>
      <c r="B12" s="11" t="s">
        <v>69</v>
      </c>
      <c r="C12" s="32">
        <v>29.75</v>
      </c>
      <c r="D12" s="24" t="s">
        <v>0</v>
      </c>
      <c r="E12" s="44">
        <v>0</v>
      </c>
      <c r="F12" s="44">
        <v>0</v>
      </c>
      <c r="G12" s="44">
        <f t="shared" ref="G12:G18" si="0">C12*E12</f>
        <v>0</v>
      </c>
      <c r="H12" s="44">
        <f t="shared" ref="H12:H18" si="1">C12*F12</f>
        <v>0</v>
      </c>
    </row>
    <row r="13" spans="1:8" ht="53.25" customHeight="1" x14ac:dyDescent="0.15">
      <c r="A13" s="8" t="s">
        <v>77</v>
      </c>
      <c r="B13" s="11" t="s">
        <v>27</v>
      </c>
      <c r="C13" s="32">
        <v>11.5</v>
      </c>
      <c r="D13" t="s">
        <v>0</v>
      </c>
      <c r="E13" s="44">
        <v>0</v>
      </c>
      <c r="F13" s="44">
        <v>0</v>
      </c>
      <c r="G13" s="44">
        <f t="shared" si="0"/>
        <v>0</v>
      </c>
      <c r="H13" s="44">
        <f t="shared" si="1"/>
        <v>0</v>
      </c>
    </row>
    <row r="14" spans="1:8" ht="28.5" customHeight="1" x14ac:dyDescent="0.15">
      <c r="A14" s="8" t="s">
        <v>78</v>
      </c>
      <c r="B14" s="11" t="s">
        <v>65</v>
      </c>
      <c r="C14" s="32">
        <v>13.5</v>
      </c>
      <c r="D14" t="s">
        <v>0</v>
      </c>
      <c r="E14" s="44">
        <v>0</v>
      </c>
      <c r="F14" s="44">
        <v>0</v>
      </c>
      <c r="G14" s="44">
        <f t="shared" si="0"/>
        <v>0</v>
      </c>
      <c r="H14" s="44">
        <f t="shared" si="1"/>
        <v>0</v>
      </c>
    </row>
    <row r="15" spans="1:8" ht="20.25" customHeight="1" x14ac:dyDescent="0.15">
      <c r="A15" s="8" t="s">
        <v>79</v>
      </c>
      <c r="B15" s="11" t="s">
        <v>66</v>
      </c>
      <c r="C15" s="32">
        <v>4.75</v>
      </c>
      <c r="D15" t="s">
        <v>0</v>
      </c>
      <c r="E15" s="44">
        <v>0</v>
      </c>
      <c r="F15" s="44">
        <v>0</v>
      </c>
      <c r="G15" s="44">
        <f t="shared" si="0"/>
        <v>0</v>
      </c>
      <c r="H15" s="44">
        <f t="shared" si="1"/>
        <v>0</v>
      </c>
    </row>
    <row r="16" spans="1:8" ht="29.25" customHeight="1" x14ac:dyDescent="0.15">
      <c r="A16" s="8" t="s">
        <v>80</v>
      </c>
      <c r="B16" s="11" t="s">
        <v>26</v>
      </c>
      <c r="C16" s="32">
        <v>6.75</v>
      </c>
      <c r="D16" t="s">
        <v>0</v>
      </c>
      <c r="E16" s="44">
        <v>0</v>
      </c>
      <c r="F16" s="44">
        <v>0</v>
      </c>
      <c r="G16" s="44">
        <f t="shared" si="0"/>
        <v>0</v>
      </c>
      <c r="H16" s="44">
        <f t="shared" si="1"/>
        <v>0</v>
      </c>
    </row>
    <row r="17" spans="1:8" ht="33.75" customHeight="1" x14ac:dyDescent="0.15">
      <c r="A17" s="8" t="s">
        <v>81</v>
      </c>
      <c r="B17" s="11" t="s">
        <v>67</v>
      </c>
      <c r="C17" s="32">
        <v>23</v>
      </c>
      <c r="D17" t="s">
        <v>0</v>
      </c>
      <c r="E17" s="44">
        <v>0</v>
      </c>
      <c r="F17" s="44">
        <v>0</v>
      </c>
      <c r="G17" s="44">
        <f t="shared" si="0"/>
        <v>0</v>
      </c>
      <c r="H17" s="44">
        <f t="shared" si="1"/>
        <v>0</v>
      </c>
    </row>
    <row r="18" spans="1:8" ht="29.25" customHeight="1" x14ac:dyDescent="0.15">
      <c r="A18" s="8" t="s">
        <v>82</v>
      </c>
      <c r="B18" s="12" t="s">
        <v>68</v>
      </c>
      <c r="C18" s="32">
        <v>11.25</v>
      </c>
      <c r="D18" t="s">
        <v>0</v>
      </c>
      <c r="E18" s="44">
        <v>0</v>
      </c>
      <c r="F18" s="44">
        <v>0</v>
      </c>
      <c r="G18" s="44">
        <f t="shared" si="0"/>
        <v>0</v>
      </c>
      <c r="H18" s="44">
        <f t="shared" si="1"/>
        <v>0</v>
      </c>
    </row>
    <row r="19" spans="1:8" x14ac:dyDescent="0.15">
      <c r="A19" s="8"/>
      <c r="B19" s="11"/>
      <c r="C19" s="32"/>
      <c r="E19" s="26"/>
      <c r="F19" s="27"/>
      <c r="G19" s="28"/>
      <c r="H19" s="28"/>
    </row>
    <row r="20" spans="1:8" x14ac:dyDescent="0.15">
      <c r="A20" s="6" t="s">
        <v>83</v>
      </c>
      <c r="B20" s="10" t="s">
        <v>3</v>
      </c>
      <c r="C20" s="32"/>
      <c r="E20" s="26"/>
      <c r="F20" s="27"/>
      <c r="G20" s="27"/>
      <c r="H20" s="27"/>
    </row>
    <row r="21" spans="1:8" ht="65.25" customHeight="1" x14ac:dyDescent="0.15">
      <c r="A21" s="25" t="s">
        <v>84</v>
      </c>
      <c r="B21" s="12" t="s">
        <v>59</v>
      </c>
      <c r="C21" s="32">
        <v>2</v>
      </c>
      <c r="D21" t="s">
        <v>1</v>
      </c>
      <c r="E21" s="44">
        <v>0</v>
      </c>
      <c r="F21" s="44">
        <v>0</v>
      </c>
      <c r="G21" s="44">
        <f t="shared" ref="G21:G86" si="2">C21*E21</f>
        <v>0</v>
      </c>
      <c r="H21" s="44">
        <f t="shared" ref="H21:H86" si="3">C21*F21</f>
        <v>0</v>
      </c>
    </row>
    <row r="22" spans="1:8" ht="43.5" customHeight="1" x14ac:dyDescent="0.15">
      <c r="A22" s="25" t="s">
        <v>85</v>
      </c>
      <c r="B22" s="12" t="s">
        <v>63</v>
      </c>
      <c r="C22" s="32">
        <v>2</v>
      </c>
      <c r="D22" t="s">
        <v>1</v>
      </c>
      <c r="E22" s="44">
        <v>0</v>
      </c>
      <c r="F22" s="44">
        <v>0</v>
      </c>
      <c r="G22" s="44">
        <f t="shared" ref="G22:G23" si="4">C22*E22</f>
        <v>0</v>
      </c>
      <c r="H22" s="44">
        <f t="shared" ref="H22:H23" si="5">C22*F22</f>
        <v>0</v>
      </c>
    </row>
    <row r="23" spans="1:8" ht="65" x14ac:dyDescent="0.15">
      <c r="A23" s="25" t="s">
        <v>86</v>
      </c>
      <c r="B23" s="12" t="s">
        <v>256</v>
      </c>
      <c r="C23" s="32">
        <v>2</v>
      </c>
      <c r="D23" t="s">
        <v>1</v>
      </c>
      <c r="E23" s="44">
        <v>0</v>
      </c>
      <c r="F23" s="44">
        <v>0</v>
      </c>
      <c r="G23" s="44">
        <f t="shared" si="4"/>
        <v>0</v>
      </c>
      <c r="H23" s="44">
        <f t="shared" si="5"/>
        <v>0</v>
      </c>
    </row>
    <row r="24" spans="1:8" ht="52" x14ac:dyDescent="0.15">
      <c r="A24" s="25" t="s">
        <v>87</v>
      </c>
      <c r="B24" s="12" t="s">
        <v>257</v>
      </c>
      <c r="C24" s="32">
        <v>2</v>
      </c>
      <c r="D24" t="s">
        <v>1</v>
      </c>
      <c r="E24" s="44">
        <v>0</v>
      </c>
      <c r="F24" s="44">
        <v>0</v>
      </c>
      <c r="G24" s="44">
        <f t="shared" si="2"/>
        <v>0</v>
      </c>
      <c r="H24" s="44">
        <f t="shared" si="3"/>
        <v>0</v>
      </c>
    </row>
    <row r="25" spans="1:8" ht="43.5" customHeight="1" x14ac:dyDescent="0.15">
      <c r="A25" s="25" t="s">
        <v>88</v>
      </c>
      <c r="B25" s="12" t="s">
        <v>28</v>
      </c>
      <c r="C25" s="32">
        <v>4</v>
      </c>
      <c r="D25" t="s">
        <v>1</v>
      </c>
      <c r="E25" s="44">
        <v>0</v>
      </c>
      <c r="F25" s="44">
        <v>0</v>
      </c>
      <c r="G25" s="44">
        <f t="shared" si="2"/>
        <v>0</v>
      </c>
      <c r="H25" s="44">
        <f t="shared" si="3"/>
        <v>0</v>
      </c>
    </row>
    <row r="26" spans="1:8" ht="42.75" customHeight="1" x14ac:dyDescent="0.15">
      <c r="A26" s="25" t="s">
        <v>89</v>
      </c>
      <c r="B26" s="12" t="s">
        <v>29</v>
      </c>
      <c r="C26" s="32">
        <v>8</v>
      </c>
      <c r="D26" t="s">
        <v>1</v>
      </c>
      <c r="E26" s="44">
        <v>0</v>
      </c>
      <c r="F26" s="44">
        <v>0</v>
      </c>
      <c r="G26" s="44">
        <f t="shared" si="2"/>
        <v>0</v>
      </c>
      <c r="H26" s="44">
        <f t="shared" si="3"/>
        <v>0</v>
      </c>
    </row>
    <row r="27" spans="1:8" ht="55.5" customHeight="1" x14ac:dyDescent="0.15">
      <c r="A27" s="25" t="s">
        <v>90</v>
      </c>
      <c r="B27" s="12" t="s">
        <v>30</v>
      </c>
      <c r="C27" s="32">
        <v>2</v>
      </c>
      <c r="D27" t="s">
        <v>1</v>
      </c>
      <c r="E27" s="44">
        <v>0</v>
      </c>
      <c r="F27" s="44">
        <v>0</v>
      </c>
      <c r="G27" s="44">
        <f t="shared" si="2"/>
        <v>0</v>
      </c>
      <c r="H27" s="44">
        <f t="shared" si="3"/>
        <v>0</v>
      </c>
    </row>
    <row r="28" spans="1:8" ht="93" customHeight="1" x14ac:dyDescent="0.15">
      <c r="A28" s="25" t="s">
        <v>91</v>
      </c>
      <c r="B28" s="12" t="s">
        <v>195</v>
      </c>
      <c r="C28" s="32">
        <v>2</v>
      </c>
      <c r="D28" t="s">
        <v>1</v>
      </c>
      <c r="E28" s="44">
        <v>0</v>
      </c>
      <c r="F28" s="44">
        <v>0</v>
      </c>
      <c r="G28" s="44">
        <f t="shared" si="2"/>
        <v>0</v>
      </c>
      <c r="H28" s="44">
        <f t="shared" si="3"/>
        <v>0</v>
      </c>
    </row>
    <row r="29" spans="1:8" ht="67.5" customHeight="1" x14ac:dyDescent="0.15">
      <c r="A29" s="25" t="s">
        <v>92</v>
      </c>
      <c r="B29" s="12" t="s">
        <v>258</v>
      </c>
      <c r="C29" s="32">
        <v>2</v>
      </c>
      <c r="D29" t="s">
        <v>1</v>
      </c>
      <c r="E29" s="44">
        <v>0</v>
      </c>
      <c r="F29" s="44">
        <v>0</v>
      </c>
      <c r="G29" s="44">
        <f t="shared" ref="G29:G30" si="6">C29*E29</f>
        <v>0</v>
      </c>
      <c r="H29" s="44">
        <f t="shared" ref="H29:H30" si="7">C29*F29</f>
        <v>0</v>
      </c>
    </row>
    <row r="30" spans="1:8" ht="78.75" customHeight="1" x14ac:dyDescent="0.15">
      <c r="A30" s="25" t="s">
        <v>93</v>
      </c>
      <c r="B30" s="85" t="s">
        <v>259</v>
      </c>
      <c r="C30" s="32">
        <v>2</v>
      </c>
      <c r="D30" t="s">
        <v>1</v>
      </c>
      <c r="E30" s="44">
        <v>0</v>
      </c>
      <c r="F30" s="44">
        <v>0</v>
      </c>
      <c r="G30" s="44">
        <f t="shared" si="6"/>
        <v>0</v>
      </c>
      <c r="H30" s="44">
        <f t="shared" si="7"/>
        <v>0</v>
      </c>
    </row>
    <row r="31" spans="1:8" ht="45" customHeight="1" x14ac:dyDescent="0.15">
      <c r="A31" s="25" t="s">
        <v>94</v>
      </c>
      <c r="B31" s="12" t="s">
        <v>196</v>
      </c>
      <c r="C31" s="32">
        <v>4</v>
      </c>
      <c r="D31" t="s">
        <v>1</v>
      </c>
      <c r="E31" s="44">
        <v>0</v>
      </c>
      <c r="F31" s="44">
        <v>0</v>
      </c>
      <c r="G31" s="44">
        <f t="shared" si="2"/>
        <v>0</v>
      </c>
      <c r="H31" s="44">
        <f t="shared" si="3"/>
        <v>0</v>
      </c>
    </row>
    <row r="32" spans="1:8" ht="32.25" customHeight="1" x14ac:dyDescent="0.15">
      <c r="A32" s="25" t="s">
        <v>95</v>
      </c>
      <c r="B32" s="12" t="s">
        <v>31</v>
      </c>
      <c r="C32" s="32">
        <v>4</v>
      </c>
      <c r="D32" t="s">
        <v>1</v>
      </c>
      <c r="E32" s="44">
        <v>0</v>
      </c>
      <c r="F32" s="44">
        <v>0</v>
      </c>
      <c r="G32" s="44">
        <f t="shared" si="2"/>
        <v>0</v>
      </c>
      <c r="H32" s="44">
        <f t="shared" si="3"/>
        <v>0</v>
      </c>
    </row>
    <row r="33" spans="1:8" ht="41.25" customHeight="1" x14ac:dyDescent="0.15">
      <c r="A33" s="25" t="s">
        <v>96</v>
      </c>
      <c r="B33" s="85" t="s">
        <v>260</v>
      </c>
      <c r="C33" s="32">
        <v>1</v>
      </c>
      <c r="D33" s="14" t="s">
        <v>1</v>
      </c>
      <c r="E33" s="44">
        <v>0</v>
      </c>
      <c r="F33" s="44">
        <v>0</v>
      </c>
      <c r="G33" s="44">
        <f t="shared" si="2"/>
        <v>0</v>
      </c>
      <c r="H33" s="44">
        <f t="shared" si="3"/>
        <v>0</v>
      </c>
    </row>
    <row r="34" spans="1:8" ht="66.75" customHeight="1" x14ac:dyDescent="0.15">
      <c r="A34" s="25" t="s">
        <v>97</v>
      </c>
      <c r="B34" s="85" t="s">
        <v>262</v>
      </c>
      <c r="C34" s="32">
        <v>1</v>
      </c>
      <c r="D34" t="s">
        <v>1</v>
      </c>
      <c r="E34" s="44">
        <v>0</v>
      </c>
      <c r="F34" s="44">
        <v>0</v>
      </c>
      <c r="G34" s="44">
        <f t="shared" si="2"/>
        <v>0</v>
      </c>
      <c r="H34" s="44">
        <f t="shared" si="3"/>
        <v>0</v>
      </c>
    </row>
    <row r="35" spans="1:8" ht="42" customHeight="1" x14ac:dyDescent="0.15">
      <c r="A35" s="25" t="s">
        <v>98</v>
      </c>
      <c r="B35" s="12" t="s">
        <v>261</v>
      </c>
      <c r="C35" s="32">
        <v>1</v>
      </c>
      <c r="D35" t="s">
        <v>1</v>
      </c>
      <c r="E35" s="44">
        <v>0</v>
      </c>
      <c r="F35" s="44">
        <v>0</v>
      </c>
      <c r="G35" s="44">
        <f t="shared" si="2"/>
        <v>0</v>
      </c>
      <c r="H35" s="44">
        <f t="shared" si="3"/>
        <v>0</v>
      </c>
    </row>
    <row r="36" spans="1:8" ht="66" customHeight="1" x14ac:dyDescent="0.15">
      <c r="A36" s="25" t="s">
        <v>99</v>
      </c>
      <c r="B36" s="12" t="s">
        <v>298</v>
      </c>
      <c r="C36" s="87">
        <v>1</v>
      </c>
      <c r="D36" t="s">
        <v>1</v>
      </c>
      <c r="E36" s="44">
        <v>0</v>
      </c>
      <c r="F36" s="44">
        <v>0</v>
      </c>
      <c r="G36" s="44">
        <f t="shared" si="2"/>
        <v>0</v>
      </c>
      <c r="H36" s="44">
        <f t="shared" si="3"/>
        <v>0</v>
      </c>
    </row>
    <row r="37" spans="1:8" ht="39.75" customHeight="1" x14ac:dyDescent="0.15">
      <c r="A37" s="25" t="s">
        <v>100</v>
      </c>
      <c r="B37" s="12" t="s">
        <v>299</v>
      </c>
      <c r="C37" s="87">
        <v>1</v>
      </c>
      <c r="D37" t="s">
        <v>1</v>
      </c>
      <c r="E37" s="44">
        <v>0</v>
      </c>
      <c r="F37" s="44">
        <v>0</v>
      </c>
      <c r="G37" s="44">
        <f t="shared" si="2"/>
        <v>0</v>
      </c>
      <c r="H37" s="44">
        <f t="shared" si="3"/>
        <v>0</v>
      </c>
    </row>
    <row r="38" spans="1:8" ht="44.25" customHeight="1" x14ac:dyDescent="0.15">
      <c r="A38" s="25" t="s">
        <v>101</v>
      </c>
      <c r="B38" s="12" t="s">
        <v>300</v>
      </c>
      <c r="C38" s="87">
        <v>2</v>
      </c>
      <c r="D38" t="s">
        <v>1</v>
      </c>
      <c r="E38" s="44">
        <v>0</v>
      </c>
      <c r="F38" s="44">
        <v>0</v>
      </c>
      <c r="G38" s="44">
        <f t="shared" si="2"/>
        <v>0</v>
      </c>
      <c r="H38" s="44">
        <f t="shared" si="3"/>
        <v>0</v>
      </c>
    </row>
    <row r="39" spans="1:8" ht="56.25" customHeight="1" x14ac:dyDescent="0.15">
      <c r="A39" s="25" t="s">
        <v>102</v>
      </c>
      <c r="B39" s="13" t="s">
        <v>301</v>
      </c>
      <c r="C39" s="81">
        <v>1</v>
      </c>
      <c r="D39" t="s">
        <v>1</v>
      </c>
      <c r="E39" s="44">
        <v>0</v>
      </c>
      <c r="F39" s="44">
        <v>0</v>
      </c>
      <c r="G39" s="44">
        <f t="shared" si="2"/>
        <v>0</v>
      </c>
      <c r="H39" s="44">
        <f t="shared" si="3"/>
        <v>0</v>
      </c>
    </row>
    <row r="40" spans="1:8" ht="95.25" customHeight="1" x14ac:dyDescent="0.15">
      <c r="A40" s="25" t="s">
        <v>103</v>
      </c>
      <c r="B40" s="46" t="s">
        <v>302</v>
      </c>
      <c r="C40" s="81">
        <v>3</v>
      </c>
      <c r="D40" s="69" t="s">
        <v>1</v>
      </c>
      <c r="E40" s="44">
        <v>0</v>
      </c>
      <c r="F40" s="44">
        <v>0</v>
      </c>
      <c r="G40" s="44">
        <f t="shared" si="2"/>
        <v>0</v>
      </c>
      <c r="H40" s="44">
        <f t="shared" si="3"/>
        <v>0</v>
      </c>
    </row>
    <row r="41" spans="1:8" ht="42.75" customHeight="1" x14ac:dyDescent="0.15">
      <c r="A41" s="25" t="s">
        <v>104</v>
      </c>
      <c r="B41" s="12" t="s">
        <v>266</v>
      </c>
      <c r="C41" s="32">
        <v>2</v>
      </c>
      <c r="D41" t="s">
        <v>1</v>
      </c>
      <c r="E41" s="44">
        <v>0</v>
      </c>
      <c r="F41" s="44">
        <v>0</v>
      </c>
      <c r="G41" s="44">
        <f t="shared" ref="G41:G44" si="8">C41*E41</f>
        <v>0</v>
      </c>
      <c r="H41" s="44">
        <f t="shared" ref="H41:H44" si="9">C41*F41</f>
        <v>0</v>
      </c>
    </row>
    <row r="42" spans="1:8" ht="44.25" customHeight="1" x14ac:dyDescent="0.15">
      <c r="A42" s="25" t="s">
        <v>105</v>
      </c>
      <c r="B42" s="12" t="s">
        <v>267</v>
      </c>
      <c r="C42" s="32">
        <v>2</v>
      </c>
      <c r="D42" t="s">
        <v>1</v>
      </c>
      <c r="E42" s="44">
        <v>0</v>
      </c>
      <c r="F42" s="44">
        <v>0</v>
      </c>
      <c r="G42" s="44">
        <f t="shared" si="8"/>
        <v>0</v>
      </c>
      <c r="H42" s="44">
        <f t="shared" si="9"/>
        <v>0</v>
      </c>
    </row>
    <row r="43" spans="1:8" ht="42" customHeight="1" x14ac:dyDescent="0.15">
      <c r="A43" s="25" t="s">
        <v>106</v>
      </c>
      <c r="B43" s="12" t="s">
        <v>268</v>
      </c>
      <c r="C43" s="32">
        <v>2</v>
      </c>
      <c r="D43" t="s">
        <v>1</v>
      </c>
      <c r="E43" s="44">
        <v>0</v>
      </c>
      <c r="F43" s="44">
        <v>0</v>
      </c>
      <c r="G43" s="44">
        <f t="shared" si="8"/>
        <v>0</v>
      </c>
      <c r="H43" s="44">
        <f t="shared" si="9"/>
        <v>0</v>
      </c>
    </row>
    <row r="44" spans="1:8" ht="15.75" customHeight="1" x14ac:dyDescent="0.15">
      <c r="A44" s="25" t="s">
        <v>107</v>
      </c>
      <c r="B44" s="78" t="s">
        <v>269</v>
      </c>
      <c r="C44" s="32">
        <v>2</v>
      </c>
      <c r="D44" t="s">
        <v>1</v>
      </c>
      <c r="E44" s="44">
        <v>0</v>
      </c>
      <c r="F44" s="44">
        <v>0</v>
      </c>
      <c r="G44" s="44">
        <f t="shared" si="8"/>
        <v>0</v>
      </c>
      <c r="H44" s="44">
        <f t="shared" si="9"/>
        <v>0</v>
      </c>
    </row>
    <row r="45" spans="1:8" ht="39" x14ac:dyDescent="0.15">
      <c r="A45" s="25" t="s">
        <v>108</v>
      </c>
      <c r="B45" s="78" t="s">
        <v>270</v>
      </c>
      <c r="C45" s="32">
        <v>4</v>
      </c>
      <c r="D45" t="s">
        <v>1</v>
      </c>
      <c r="E45" s="44">
        <v>0</v>
      </c>
      <c r="F45" s="44">
        <v>0</v>
      </c>
      <c r="G45" s="44">
        <f t="shared" ref="G45:G48" si="10">C45*E45</f>
        <v>0</v>
      </c>
      <c r="H45" s="44">
        <f t="shared" ref="H45:H48" si="11">C45*F45</f>
        <v>0</v>
      </c>
    </row>
    <row r="46" spans="1:8" ht="15.75" customHeight="1" x14ac:dyDescent="0.15">
      <c r="A46" s="25" t="s">
        <v>109</v>
      </c>
      <c r="B46" s="78" t="s">
        <v>271</v>
      </c>
      <c r="C46" s="32">
        <v>4</v>
      </c>
      <c r="D46" t="s">
        <v>1</v>
      </c>
      <c r="E46" s="44">
        <v>0</v>
      </c>
      <c r="F46" s="44">
        <v>0</v>
      </c>
      <c r="G46" s="44">
        <f t="shared" si="10"/>
        <v>0</v>
      </c>
      <c r="H46" s="44">
        <f t="shared" si="11"/>
        <v>0</v>
      </c>
    </row>
    <row r="47" spans="1:8" ht="16.5" customHeight="1" x14ac:dyDescent="0.15">
      <c r="A47" s="25" t="s">
        <v>110</v>
      </c>
      <c r="B47" s="78" t="s">
        <v>272</v>
      </c>
      <c r="C47" s="32">
        <v>4</v>
      </c>
      <c r="D47" t="s">
        <v>1</v>
      </c>
      <c r="E47" s="44">
        <v>0</v>
      </c>
      <c r="F47" s="44">
        <v>0</v>
      </c>
      <c r="G47" s="44">
        <f t="shared" si="10"/>
        <v>0</v>
      </c>
      <c r="H47" s="44">
        <f t="shared" si="11"/>
        <v>0</v>
      </c>
    </row>
    <row r="48" spans="1:8" ht="17.25" customHeight="1" x14ac:dyDescent="0.15">
      <c r="A48" s="25" t="s">
        <v>111</v>
      </c>
      <c r="B48" s="78" t="s">
        <v>273</v>
      </c>
      <c r="C48" s="32">
        <v>4</v>
      </c>
      <c r="D48" t="s">
        <v>1</v>
      </c>
      <c r="E48" s="44">
        <v>0</v>
      </c>
      <c r="F48" s="44">
        <v>0</v>
      </c>
      <c r="G48" s="44">
        <f t="shared" si="10"/>
        <v>0</v>
      </c>
      <c r="H48" s="44">
        <f t="shared" si="11"/>
        <v>0</v>
      </c>
    </row>
    <row r="49" spans="1:10" x14ac:dyDescent="0.15">
      <c r="A49" s="25" t="s">
        <v>112</v>
      </c>
      <c r="B49" s="12" t="s">
        <v>264</v>
      </c>
      <c r="C49" s="32">
        <v>2</v>
      </c>
      <c r="D49" t="s">
        <v>1</v>
      </c>
      <c r="E49" s="44">
        <v>0</v>
      </c>
      <c r="F49" s="44">
        <v>0</v>
      </c>
      <c r="G49" s="44">
        <f t="shared" si="2"/>
        <v>0</v>
      </c>
      <c r="H49" s="44">
        <f t="shared" si="3"/>
        <v>0</v>
      </c>
    </row>
    <row r="50" spans="1:10" s="14" customFormat="1" x14ac:dyDescent="0.15">
      <c r="A50" s="25" t="s">
        <v>113</v>
      </c>
      <c r="B50" s="13" t="s">
        <v>60</v>
      </c>
      <c r="C50" s="32">
        <v>4</v>
      </c>
      <c r="D50" s="14" t="s">
        <v>1</v>
      </c>
      <c r="E50" s="44">
        <v>0</v>
      </c>
      <c r="F50" s="44">
        <v>0</v>
      </c>
      <c r="G50" s="44">
        <f t="shared" si="2"/>
        <v>0</v>
      </c>
      <c r="H50" s="44">
        <f t="shared" si="3"/>
        <v>0</v>
      </c>
    </row>
    <row r="51" spans="1:10" s="14" customFormat="1" x14ac:dyDescent="0.15">
      <c r="A51" s="25" t="s">
        <v>114</v>
      </c>
      <c r="B51" s="13" t="s">
        <v>263</v>
      </c>
      <c r="C51" s="32">
        <v>4</v>
      </c>
      <c r="D51" s="14" t="s">
        <v>1</v>
      </c>
      <c r="E51" s="44">
        <v>0</v>
      </c>
      <c r="F51" s="44">
        <v>0</v>
      </c>
      <c r="G51" s="44">
        <f t="shared" si="2"/>
        <v>0</v>
      </c>
      <c r="H51" s="44">
        <f t="shared" si="3"/>
        <v>0</v>
      </c>
    </row>
    <row r="52" spans="1:10" s="14" customFormat="1" x14ac:dyDescent="0.15">
      <c r="A52" s="25" t="s">
        <v>115</v>
      </c>
      <c r="B52" s="13" t="s">
        <v>303</v>
      </c>
      <c r="C52" s="87">
        <v>1</v>
      </c>
      <c r="D52" s="14" t="s">
        <v>1</v>
      </c>
      <c r="E52" s="44">
        <v>0</v>
      </c>
      <c r="F52" s="44">
        <v>0</v>
      </c>
      <c r="G52" s="44">
        <f t="shared" si="2"/>
        <v>0</v>
      </c>
      <c r="H52" s="44">
        <f t="shared" si="3"/>
        <v>0</v>
      </c>
    </row>
    <row r="53" spans="1:10" x14ac:dyDescent="0.15">
      <c r="A53" s="25" t="s">
        <v>116</v>
      </c>
      <c r="B53" s="13" t="s">
        <v>32</v>
      </c>
      <c r="C53" s="87">
        <v>2</v>
      </c>
      <c r="D53" t="s">
        <v>1</v>
      </c>
      <c r="E53" s="44">
        <v>0</v>
      </c>
      <c r="F53" s="44">
        <v>0</v>
      </c>
      <c r="G53" s="44">
        <f t="shared" si="2"/>
        <v>0</v>
      </c>
      <c r="H53" s="44">
        <f t="shared" si="3"/>
        <v>0</v>
      </c>
    </row>
    <row r="54" spans="1:10" x14ac:dyDescent="0.15">
      <c r="A54" s="25" t="s">
        <v>117</v>
      </c>
      <c r="B54" s="13" t="s">
        <v>304</v>
      </c>
      <c r="C54" s="87">
        <v>1</v>
      </c>
      <c r="D54" t="s">
        <v>1</v>
      </c>
      <c r="E54" s="44">
        <v>0</v>
      </c>
      <c r="F54" s="44">
        <v>0</v>
      </c>
      <c r="G54" s="44">
        <f t="shared" si="2"/>
        <v>0</v>
      </c>
      <c r="H54" s="44">
        <f t="shared" si="3"/>
        <v>0</v>
      </c>
    </row>
    <row r="55" spans="1:10" ht="27" customHeight="1" x14ac:dyDescent="0.15">
      <c r="A55" s="25" t="s">
        <v>118</v>
      </c>
      <c r="B55" s="13" t="s">
        <v>33</v>
      </c>
      <c r="C55" s="32">
        <v>1</v>
      </c>
      <c r="D55" t="s">
        <v>1</v>
      </c>
      <c r="E55" s="44">
        <v>0</v>
      </c>
      <c r="F55" s="44">
        <v>0</v>
      </c>
      <c r="G55" s="44">
        <f t="shared" si="2"/>
        <v>0</v>
      </c>
      <c r="H55" s="44">
        <f t="shared" si="3"/>
        <v>0</v>
      </c>
    </row>
    <row r="56" spans="1:10" ht="26" x14ac:dyDescent="0.15">
      <c r="A56" s="25" t="s">
        <v>119</v>
      </c>
      <c r="B56" s="13" t="s">
        <v>25</v>
      </c>
      <c r="C56" s="32">
        <v>2</v>
      </c>
      <c r="D56" s="14" t="s">
        <v>1</v>
      </c>
      <c r="E56" s="44">
        <v>0</v>
      </c>
      <c r="F56" s="44">
        <v>0</v>
      </c>
      <c r="G56" s="44">
        <f t="shared" si="2"/>
        <v>0</v>
      </c>
      <c r="H56" s="44">
        <f t="shared" si="3"/>
        <v>0</v>
      </c>
    </row>
    <row r="57" spans="1:10" s="14" customFormat="1" ht="39" customHeight="1" x14ac:dyDescent="0.15">
      <c r="A57" s="25" t="s">
        <v>120</v>
      </c>
      <c r="B57" s="37" t="s">
        <v>22</v>
      </c>
      <c r="C57" s="32">
        <v>6</v>
      </c>
      <c r="D57" s="20" t="s">
        <v>1</v>
      </c>
      <c r="E57" s="44">
        <v>0</v>
      </c>
      <c r="F57" s="44">
        <v>0</v>
      </c>
      <c r="G57" s="44">
        <f t="shared" si="2"/>
        <v>0</v>
      </c>
      <c r="H57" s="44">
        <f t="shared" si="3"/>
        <v>0</v>
      </c>
      <c r="I57" s="38"/>
      <c r="J57" s="38"/>
    </row>
    <row r="58" spans="1:10" s="14" customFormat="1" x14ac:dyDescent="0.15">
      <c r="A58" s="25" t="s">
        <v>121</v>
      </c>
      <c r="B58" s="37" t="s">
        <v>23</v>
      </c>
      <c r="C58" s="32">
        <v>4</v>
      </c>
      <c r="D58" s="39" t="s">
        <v>1</v>
      </c>
      <c r="E58" s="44">
        <v>0</v>
      </c>
      <c r="F58" s="44">
        <v>0</v>
      </c>
      <c r="G58" s="44">
        <f t="shared" si="2"/>
        <v>0</v>
      </c>
      <c r="H58" s="44">
        <f t="shared" si="3"/>
        <v>0</v>
      </c>
      <c r="I58" s="38"/>
      <c r="J58" s="38"/>
    </row>
    <row r="59" spans="1:10" s="14" customFormat="1" x14ac:dyDescent="0.15">
      <c r="A59" s="25" t="s">
        <v>122</v>
      </c>
      <c r="B59" s="37" t="s">
        <v>21</v>
      </c>
      <c r="C59" s="32">
        <v>4</v>
      </c>
      <c r="D59" s="39" t="s">
        <v>1</v>
      </c>
      <c r="E59" s="44">
        <v>0</v>
      </c>
      <c r="F59" s="44">
        <v>0</v>
      </c>
      <c r="G59" s="44">
        <f t="shared" si="2"/>
        <v>0</v>
      </c>
      <c r="H59" s="44">
        <f t="shared" si="3"/>
        <v>0</v>
      </c>
      <c r="I59" s="38"/>
      <c r="J59" s="38"/>
    </row>
    <row r="60" spans="1:10" s="14" customFormat="1" ht="39" customHeight="1" x14ac:dyDescent="0.15">
      <c r="A60" s="25" t="s">
        <v>123</v>
      </c>
      <c r="B60" s="37" t="s">
        <v>24</v>
      </c>
      <c r="C60" s="32">
        <v>1</v>
      </c>
      <c r="D60" s="20" t="s">
        <v>1</v>
      </c>
      <c r="E60" s="44">
        <v>0</v>
      </c>
      <c r="F60" s="44">
        <v>0</v>
      </c>
      <c r="G60" s="44">
        <f t="shared" si="2"/>
        <v>0</v>
      </c>
      <c r="H60" s="44">
        <f t="shared" si="3"/>
        <v>0</v>
      </c>
      <c r="I60" s="38"/>
      <c r="J60" s="38"/>
    </row>
    <row r="61" spans="1:10" s="14" customFormat="1" x14ac:dyDescent="0.15">
      <c r="A61" s="25" t="s">
        <v>124</v>
      </c>
      <c r="B61" s="37" t="s">
        <v>23</v>
      </c>
      <c r="C61" s="32">
        <v>1</v>
      </c>
      <c r="D61" s="39" t="s">
        <v>1</v>
      </c>
      <c r="E61" s="44">
        <v>0</v>
      </c>
      <c r="F61" s="44">
        <v>0</v>
      </c>
      <c r="G61" s="44">
        <f t="shared" si="2"/>
        <v>0</v>
      </c>
      <c r="H61" s="44">
        <f t="shared" si="3"/>
        <v>0</v>
      </c>
      <c r="I61" s="38"/>
      <c r="J61" s="38"/>
    </row>
    <row r="62" spans="1:10" s="14" customFormat="1" x14ac:dyDescent="0.15">
      <c r="A62" s="25" t="s">
        <v>125</v>
      </c>
      <c r="B62" s="37" t="s">
        <v>21</v>
      </c>
      <c r="C62" s="32">
        <v>1</v>
      </c>
      <c r="D62" s="20" t="s">
        <v>1</v>
      </c>
      <c r="E62" s="44">
        <v>0</v>
      </c>
      <c r="F62" s="44">
        <v>0</v>
      </c>
      <c r="G62" s="44">
        <f t="shared" si="2"/>
        <v>0</v>
      </c>
      <c r="H62" s="44">
        <f t="shared" si="3"/>
        <v>0</v>
      </c>
      <c r="I62" s="38"/>
      <c r="J62" s="38"/>
    </row>
    <row r="63" spans="1:10" s="14" customFormat="1" ht="52" x14ac:dyDescent="0.15">
      <c r="A63" s="25" t="s">
        <v>126</v>
      </c>
      <c r="B63" s="12" t="s">
        <v>282</v>
      </c>
      <c r="C63" s="86">
        <v>24</v>
      </c>
      <c r="D63" s="9" t="s">
        <v>2</v>
      </c>
      <c r="E63" s="44">
        <v>0</v>
      </c>
      <c r="F63" s="44">
        <v>0</v>
      </c>
      <c r="G63" s="44">
        <f t="shared" ref="G63:G64" si="12">C63*E63</f>
        <v>0</v>
      </c>
      <c r="H63" s="44">
        <f t="shared" ref="H63:H64" si="13">C63*F63</f>
        <v>0</v>
      </c>
      <c r="I63" s="38"/>
      <c r="J63" s="38"/>
    </row>
    <row r="64" spans="1:10" s="14" customFormat="1" x14ac:dyDescent="0.15">
      <c r="A64" s="25" t="s">
        <v>127</v>
      </c>
      <c r="B64" s="12" t="s">
        <v>283</v>
      </c>
      <c r="C64" s="86">
        <v>24</v>
      </c>
      <c r="D64" s="9" t="s">
        <v>2</v>
      </c>
      <c r="E64" s="44">
        <v>0</v>
      </c>
      <c r="F64" s="44">
        <v>0</v>
      </c>
      <c r="G64" s="44">
        <f t="shared" si="12"/>
        <v>0</v>
      </c>
      <c r="H64" s="44">
        <f t="shared" si="13"/>
        <v>0</v>
      </c>
      <c r="I64" s="38"/>
      <c r="J64" s="38"/>
    </row>
    <row r="65" spans="1:10" s="14" customFormat="1" ht="65" x14ac:dyDescent="0.15">
      <c r="A65" s="25" t="s">
        <v>128</v>
      </c>
      <c r="B65" s="37" t="s">
        <v>284</v>
      </c>
      <c r="C65" s="87">
        <v>1</v>
      </c>
      <c r="D65" s="20" t="s">
        <v>1</v>
      </c>
      <c r="E65" s="44">
        <v>0</v>
      </c>
      <c r="F65" s="44">
        <v>0</v>
      </c>
      <c r="G65" s="44">
        <f t="shared" ref="G65:G66" si="14">C65*E65</f>
        <v>0</v>
      </c>
      <c r="H65" s="44">
        <f t="shared" ref="H65:H66" si="15">C65*F65</f>
        <v>0</v>
      </c>
      <c r="I65" s="38"/>
      <c r="J65" s="38"/>
    </row>
    <row r="66" spans="1:10" s="14" customFormat="1" ht="39" x14ac:dyDescent="0.15">
      <c r="A66" s="25" t="s">
        <v>129</v>
      </c>
      <c r="B66" s="37" t="s">
        <v>285</v>
      </c>
      <c r="C66" s="87">
        <v>1</v>
      </c>
      <c r="D66" s="20" t="s">
        <v>1</v>
      </c>
      <c r="E66" s="44">
        <v>0</v>
      </c>
      <c r="F66" s="44">
        <v>0</v>
      </c>
      <c r="G66" s="44">
        <f t="shared" si="14"/>
        <v>0</v>
      </c>
      <c r="H66" s="44">
        <f t="shared" si="15"/>
        <v>0</v>
      </c>
      <c r="I66" s="38"/>
      <c r="J66" s="38"/>
    </row>
    <row r="67" spans="1:10" ht="95.25" customHeight="1" x14ac:dyDescent="0.15">
      <c r="A67" s="25" t="s">
        <v>130</v>
      </c>
      <c r="B67" s="12" t="s">
        <v>34</v>
      </c>
      <c r="C67" s="32">
        <v>40</v>
      </c>
      <c r="D67" s="9" t="s">
        <v>2</v>
      </c>
      <c r="E67" s="44">
        <v>0</v>
      </c>
      <c r="F67" s="44">
        <v>0</v>
      </c>
      <c r="G67" s="44">
        <f t="shared" si="2"/>
        <v>0</v>
      </c>
      <c r="H67" s="44">
        <f t="shared" si="3"/>
        <v>0</v>
      </c>
    </row>
    <row r="68" spans="1:10" ht="16.5" customHeight="1" x14ac:dyDescent="0.15">
      <c r="A68" s="25" t="s">
        <v>131</v>
      </c>
      <c r="B68" s="11" t="s">
        <v>19</v>
      </c>
      <c r="C68" s="32">
        <v>50</v>
      </c>
      <c r="D68" t="s">
        <v>2</v>
      </c>
      <c r="E68" s="44">
        <v>0</v>
      </c>
      <c r="F68" s="44">
        <v>0</v>
      </c>
      <c r="G68" s="44">
        <f t="shared" si="2"/>
        <v>0</v>
      </c>
      <c r="H68" s="44">
        <f t="shared" si="3"/>
        <v>0</v>
      </c>
    </row>
    <row r="69" spans="1:10" ht="15.75" customHeight="1" x14ac:dyDescent="0.15">
      <c r="A69" s="25" t="s">
        <v>132</v>
      </c>
      <c r="B69" s="11" t="s">
        <v>18</v>
      </c>
      <c r="C69" s="32">
        <v>24</v>
      </c>
      <c r="D69" t="s">
        <v>2</v>
      </c>
      <c r="E69" s="44">
        <v>0</v>
      </c>
      <c r="F69" s="44">
        <v>0</v>
      </c>
      <c r="G69" s="44">
        <f t="shared" si="2"/>
        <v>0</v>
      </c>
      <c r="H69" s="44">
        <f t="shared" si="3"/>
        <v>0</v>
      </c>
    </row>
    <row r="70" spans="1:10" ht="52" x14ac:dyDescent="0.15">
      <c r="A70" s="25" t="s">
        <v>133</v>
      </c>
      <c r="B70" s="12" t="s">
        <v>35</v>
      </c>
      <c r="C70" s="32">
        <v>50</v>
      </c>
      <c r="D70" s="9" t="s">
        <v>2</v>
      </c>
      <c r="E70" s="44">
        <v>0</v>
      </c>
      <c r="F70" s="44">
        <v>0</v>
      </c>
      <c r="G70" s="44">
        <f t="shared" si="2"/>
        <v>0</v>
      </c>
      <c r="H70" s="44">
        <f t="shared" si="3"/>
        <v>0</v>
      </c>
    </row>
    <row r="71" spans="1:10" x14ac:dyDescent="0.15">
      <c r="A71" s="25" t="s">
        <v>134</v>
      </c>
      <c r="B71" s="12" t="s">
        <v>274</v>
      </c>
      <c r="C71" s="32">
        <v>12</v>
      </c>
      <c r="D71" s="9" t="s">
        <v>2</v>
      </c>
      <c r="E71" s="44">
        <v>0</v>
      </c>
      <c r="F71" s="44">
        <v>0</v>
      </c>
      <c r="G71" s="44">
        <f t="shared" ref="G71:G72" si="16">C71*E71</f>
        <v>0</v>
      </c>
      <c r="H71" s="44">
        <f t="shared" ref="H71:H72" si="17">C71*F71</f>
        <v>0</v>
      </c>
    </row>
    <row r="72" spans="1:10" x14ac:dyDescent="0.15">
      <c r="A72" s="25" t="s">
        <v>135</v>
      </c>
      <c r="B72" s="12" t="s">
        <v>275</v>
      </c>
      <c r="C72" s="32">
        <v>12</v>
      </c>
      <c r="D72" s="9" t="s">
        <v>2</v>
      </c>
      <c r="E72" s="44">
        <v>0</v>
      </c>
      <c r="F72" s="44">
        <v>0</v>
      </c>
      <c r="G72" s="44">
        <f t="shared" si="16"/>
        <v>0</v>
      </c>
      <c r="H72" s="44">
        <f t="shared" si="17"/>
        <v>0</v>
      </c>
    </row>
    <row r="73" spans="1:10" s="14" customFormat="1" ht="65.25" customHeight="1" x14ac:dyDescent="0.15">
      <c r="A73" s="25" t="s">
        <v>136</v>
      </c>
      <c r="B73" s="12" t="s">
        <v>61</v>
      </c>
      <c r="C73" s="32">
        <v>12</v>
      </c>
      <c r="D73" s="14" t="s">
        <v>2</v>
      </c>
      <c r="E73" s="44">
        <v>0</v>
      </c>
      <c r="F73" s="44">
        <v>0</v>
      </c>
      <c r="G73" s="44">
        <f t="shared" si="2"/>
        <v>0</v>
      </c>
      <c r="H73" s="44">
        <f t="shared" si="3"/>
        <v>0</v>
      </c>
    </row>
    <row r="74" spans="1:10" s="14" customFormat="1" x14ac:dyDescent="0.15">
      <c r="A74" s="25" t="s">
        <v>199</v>
      </c>
      <c r="B74" s="12" t="s">
        <v>73</v>
      </c>
      <c r="C74" s="32">
        <v>12</v>
      </c>
      <c r="D74" s="14" t="s">
        <v>2</v>
      </c>
      <c r="E74" s="44">
        <v>0</v>
      </c>
      <c r="F74" s="44">
        <v>0</v>
      </c>
      <c r="G74" s="44">
        <f t="shared" si="2"/>
        <v>0</v>
      </c>
      <c r="H74" s="44">
        <f t="shared" si="3"/>
        <v>0</v>
      </c>
    </row>
    <row r="75" spans="1:10" s="14" customFormat="1" x14ac:dyDescent="0.15">
      <c r="A75" s="25" t="s">
        <v>281</v>
      </c>
      <c r="B75" s="11" t="s">
        <v>265</v>
      </c>
      <c r="C75" s="32">
        <v>36</v>
      </c>
      <c r="D75" s="14" t="s">
        <v>2</v>
      </c>
      <c r="E75" s="44">
        <v>0</v>
      </c>
      <c r="F75" s="44">
        <v>0</v>
      </c>
      <c r="G75" s="44">
        <f t="shared" si="2"/>
        <v>0</v>
      </c>
      <c r="H75" s="44">
        <f t="shared" si="3"/>
        <v>0</v>
      </c>
    </row>
    <row r="76" spans="1:10" s="14" customFormat="1" ht="69" customHeight="1" x14ac:dyDescent="0.15">
      <c r="A76" s="25" t="s">
        <v>286</v>
      </c>
      <c r="B76" s="33" t="s">
        <v>278</v>
      </c>
      <c r="C76" s="32">
        <v>4</v>
      </c>
      <c r="D76" s="14" t="s">
        <v>1</v>
      </c>
      <c r="E76" s="44">
        <v>0</v>
      </c>
      <c r="F76" s="44">
        <v>0</v>
      </c>
      <c r="G76" s="44">
        <f t="shared" si="2"/>
        <v>0</v>
      </c>
      <c r="H76" s="44">
        <f t="shared" si="3"/>
        <v>0</v>
      </c>
    </row>
    <row r="77" spans="1:10" s="14" customFormat="1" ht="93" customHeight="1" x14ac:dyDescent="0.15">
      <c r="A77" s="25" t="s">
        <v>287</v>
      </c>
      <c r="B77" s="33" t="s">
        <v>279</v>
      </c>
      <c r="C77" s="32">
        <v>1</v>
      </c>
      <c r="D77" s="14" t="s">
        <v>1</v>
      </c>
      <c r="E77" s="44">
        <v>0</v>
      </c>
      <c r="F77" s="44">
        <v>0</v>
      </c>
      <c r="G77" s="44">
        <f t="shared" si="2"/>
        <v>0</v>
      </c>
      <c r="H77" s="44">
        <f t="shared" si="3"/>
        <v>0</v>
      </c>
    </row>
    <row r="78" spans="1:10" s="9" customFormat="1" ht="52" x14ac:dyDescent="0.15">
      <c r="A78" s="25" t="s">
        <v>288</v>
      </c>
      <c r="B78" s="13" t="s">
        <v>62</v>
      </c>
      <c r="C78" s="32">
        <v>24</v>
      </c>
      <c r="D78" s="9" t="s">
        <v>2</v>
      </c>
      <c r="E78" s="44">
        <v>0</v>
      </c>
      <c r="F78" s="44">
        <v>0</v>
      </c>
      <c r="G78" s="44">
        <f t="shared" si="2"/>
        <v>0</v>
      </c>
      <c r="H78" s="44">
        <f t="shared" si="3"/>
        <v>0</v>
      </c>
    </row>
    <row r="79" spans="1:10" ht="90.75" customHeight="1" x14ac:dyDescent="0.15">
      <c r="A79" s="25" t="s">
        <v>289</v>
      </c>
      <c r="B79" s="13" t="s">
        <v>277</v>
      </c>
      <c r="C79" s="32">
        <v>1</v>
      </c>
      <c r="D79" s="14" t="s">
        <v>1</v>
      </c>
      <c r="E79" s="44">
        <v>0</v>
      </c>
      <c r="F79" s="44">
        <v>0</v>
      </c>
      <c r="G79" s="44">
        <f t="shared" si="2"/>
        <v>0</v>
      </c>
      <c r="H79" s="44">
        <f t="shared" si="3"/>
        <v>0</v>
      </c>
    </row>
    <row r="80" spans="1:10" ht="53.25" customHeight="1" x14ac:dyDescent="0.15">
      <c r="A80" s="25" t="s">
        <v>305</v>
      </c>
      <c r="B80" s="13" t="s">
        <v>198</v>
      </c>
      <c r="C80" s="32">
        <v>1</v>
      </c>
      <c r="D80" s="14" t="s">
        <v>1</v>
      </c>
      <c r="E80" s="44">
        <v>0</v>
      </c>
      <c r="F80" s="44">
        <v>0</v>
      </c>
      <c r="G80" s="44">
        <f t="shared" si="2"/>
        <v>0</v>
      </c>
      <c r="H80" s="44">
        <f t="shared" si="3"/>
        <v>0</v>
      </c>
    </row>
    <row r="81" spans="1:12" ht="54" customHeight="1" x14ac:dyDescent="0.15">
      <c r="A81" s="25" t="s">
        <v>306</v>
      </c>
      <c r="B81" s="13" t="s">
        <v>198</v>
      </c>
      <c r="C81" s="32">
        <v>100</v>
      </c>
      <c r="D81" s="14" t="s">
        <v>15</v>
      </c>
      <c r="E81" s="44">
        <v>0</v>
      </c>
      <c r="F81" s="44">
        <v>0</v>
      </c>
      <c r="G81" s="44">
        <f t="shared" si="2"/>
        <v>0</v>
      </c>
      <c r="H81" s="44">
        <f t="shared" si="3"/>
        <v>0</v>
      </c>
    </row>
    <row r="82" spans="1:12" s="14" customFormat="1" x14ac:dyDescent="0.15">
      <c r="A82" s="25" t="s">
        <v>307</v>
      </c>
      <c r="B82" s="13" t="s">
        <v>37</v>
      </c>
      <c r="C82" s="32">
        <v>188</v>
      </c>
      <c r="D82" s="14" t="s">
        <v>2</v>
      </c>
      <c r="E82" s="44">
        <v>0</v>
      </c>
      <c r="F82" s="44">
        <v>0</v>
      </c>
      <c r="G82" s="44">
        <f t="shared" si="2"/>
        <v>0</v>
      </c>
      <c r="H82" s="44">
        <f t="shared" si="3"/>
        <v>0</v>
      </c>
    </row>
    <row r="83" spans="1:12" s="14" customFormat="1" x14ac:dyDescent="0.15">
      <c r="A83" s="25" t="s">
        <v>308</v>
      </c>
      <c r="B83" s="13" t="s">
        <v>280</v>
      </c>
      <c r="C83" s="32">
        <v>188</v>
      </c>
      <c r="D83" s="14" t="s">
        <v>2</v>
      </c>
      <c r="E83" s="44">
        <v>0</v>
      </c>
      <c r="F83" s="44">
        <v>0</v>
      </c>
      <c r="G83" s="44">
        <f t="shared" ref="G83" si="18">C83*E83</f>
        <v>0</v>
      </c>
      <c r="H83" s="44">
        <f t="shared" ref="H83" si="19">C83*F83</f>
        <v>0</v>
      </c>
    </row>
    <row r="84" spans="1:12" s="14" customFormat="1" x14ac:dyDescent="0.15">
      <c r="A84" s="25" t="s">
        <v>309</v>
      </c>
      <c r="B84" s="13" t="s">
        <v>38</v>
      </c>
      <c r="C84" s="32">
        <v>1</v>
      </c>
      <c r="D84" s="14" t="s">
        <v>16</v>
      </c>
      <c r="E84" s="44">
        <v>0</v>
      </c>
      <c r="F84" s="44">
        <v>0</v>
      </c>
      <c r="G84" s="44">
        <f t="shared" si="2"/>
        <v>0</v>
      </c>
      <c r="H84" s="44">
        <f t="shared" si="3"/>
        <v>0</v>
      </c>
    </row>
    <row r="85" spans="1:12" s="14" customFormat="1" x14ac:dyDescent="0.15">
      <c r="A85" s="25" t="s">
        <v>310</v>
      </c>
      <c r="B85" s="12" t="s">
        <v>276</v>
      </c>
      <c r="C85" s="32">
        <v>1</v>
      </c>
      <c r="D85" s="14" t="s">
        <v>16</v>
      </c>
      <c r="E85" s="44">
        <v>0</v>
      </c>
      <c r="F85" s="44">
        <v>0</v>
      </c>
      <c r="G85" s="44">
        <f t="shared" ref="G85" si="20">C85*E85</f>
        <v>0</v>
      </c>
      <c r="H85" s="44">
        <f t="shared" ref="H85" si="21">C85*F85</f>
        <v>0</v>
      </c>
    </row>
    <row r="86" spans="1:12" s="14" customFormat="1" x14ac:dyDescent="0.15">
      <c r="A86" s="25" t="s">
        <v>311</v>
      </c>
      <c r="B86" s="13" t="s">
        <v>39</v>
      </c>
      <c r="C86" s="32">
        <v>1</v>
      </c>
      <c r="D86" s="14" t="s">
        <v>16</v>
      </c>
      <c r="E86" s="44">
        <v>0</v>
      </c>
      <c r="F86" s="44">
        <v>0</v>
      </c>
      <c r="G86" s="44">
        <f t="shared" si="2"/>
        <v>0</v>
      </c>
      <c r="H86" s="44">
        <f t="shared" si="3"/>
        <v>0</v>
      </c>
    </row>
    <row r="87" spans="1:12" x14ac:dyDescent="0.15">
      <c r="A87" s="30"/>
      <c r="B87" s="13"/>
      <c r="C87" s="32"/>
      <c r="E87" s="26"/>
      <c r="F87" s="27"/>
      <c r="G87" s="28"/>
      <c r="H87" s="29"/>
    </row>
    <row r="88" spans="1:12" x14ac:dyDescent="0.15">
      <c r="A88" s="6" t="s">
        <v>137</v>
      </c>
      <c r="B88" s="10" t="s">
        <v>64</v>
      </c>
      <c r="C88" s="41"/>
      <c r="E88" s="42"/>
      <c r="F88" s="43"/>
      <c r="G88" s="43"/>
      <c r="H88" s="43"/>
    </row>
    <row r="89" spans="1:12" ht="65" x14ac:dyDescent="0.15">
      <c r="A89" s="8" t="s">
        <v>138</v>
      </c>
      <c r="B89" s="13" t="s">
        <v>197</v>
      </c>
      <c r="C89" s="41">
        <v>40</v>
      </c>
      <c r="D89" s="14" t="s">
        <v>2</v>
      </c>
      <c r="E89" s="44">
        <v>0</v>
      </c>
      <c r="F89" s="44">
        <v>0</v>
      </c>
      <c r="G89" s="44">
        <f t="shared" ref="G89:G91" si="22">C89*E89</f>
        <v>0</v>
      </c>
      <c r="H89" s="44">
        <f t="shared" ref="H89:H91" si="23">C89*F89</f>
        <v>0</v>
      </c>
    </row>
    <row r="90" spans="1:12" ht="16.5" customHeight="1" x14ac:dyDescent="0.15">
      <c r="A90" s="8" t="s">
        <v>139</v>
      </c>
      <c r="B90" s="11" t="s">
        <v>19</v>
      </c>
      <c r="C90" s="41">
        <v>50</v>
      </c>
      <c r="D90" t="s">
        <v>2</v>
      </c>
      <c r="E90" s="44">
        <v>0</v>
      </c>
      <c r="F90" s="44">
        <v>0</v>
      </c>
      <c r="G90" s="44">
        <f t="shared" si="22"/>
        <v>0</v>
      </c>
      <c r="H90" s="44">
        <f t="shared" si="23"/>
        <v>0</v>
      </c>
    </row>
    <row r="91" spans="1:12" ht="15.75" customHeight="1" x14ac:dyDescent="0.15">
      <c r="A91" s="8" t="s">
        <v>140</v>
      </c>
      <c r="B91" s="11" t="s">
        <v>18</v>
      </c>
      <c r="C91" s="41">
        <v>24</v>
      </c>
      <c r="D91" t="s">
        <v>2</v>
      </c>
      <c r="E91" s="44">
        <v>0</v>
      </c>
      <c r="F91" s="44">
        <v>0</v>
      </c>
      <c r="G91" s="44">
        <f t="shared" si="22"/>
        <v>0</v>
      </c>
      <c r="H91" s="44">
        <f t="shared" si="23"/>
        <v>0</v>
      </c>
    </row>
    <row r="92" spans="1:12" x14ac:dyDescent="0.15">
      <c r="A92" s="30"/>
      <c r="B92" s="13"/>
      <c r="C92" s="32"/>
      <c r="E92" s="26"/>
      <c r="F92" s="27"/>
      <c r="G92" s="28"/>
      <c r="H92" s="29"/>
    </row>
    <row r="93" spans="1:12" x14ac:dyDescent="0.15">
      <c r="A93" s="22" t="s">
        <v>141</v>
      </c>
      <c r="B93" s="10" t="s">
        <v>4</v>
      </c>
      <c r="C93" s="32"/>
      <c r="E93" s="26"/>
      <c r="F93" s="27"/>
      <c r="G93" s="27"/>
      <c r="H93" s="27"/>
    </row>
    <row r="94" spans="1:12" ht="39" x14ac:dyDescent="0.15">
      <c r="A94" s="8" t="s">
        <v>142</v>
      </c>
      <c r="B94" s="13" t="s">
        <v>40</v>
      </c>
      <c r="C94" s="32">
        <v>3</v>
      </c>
      <c r="D94" t="s">
        <v>1</v>
      </c>
      <c r="E94" s="44">
        <v>0</v>
      </c>
      <c r="F94" s="44">
        <v>0</v>
      </c>
      <c r="G94" s="44">
        <f t="shared" ref="G94:G95" si="24">C94*E94</f>
        <v>0</v>
      </c>
      <c r="H94" s="44">
        <f t="shared" ref="H94:H95" si="25">C94*F94</f>
        <v>0</v>
      </c>
    </row>
    <row r="95" spans="1:12" ht="27.75" customHeight="1" x14ac:dyDescent="0.15">
      <c r="A95" s="8" t="s">
        <v>143</v>
      </c>
      <c r="B95" s="13" t="s">
        <v>41</v>
      </c>
      <c r="C95" s="32">
        <v>6</v>
      </c>
      <c r="D95" t="s">
        <v>1</v>
      </c>
      <c r="E95" s="44">
        <v>0</v>
      </c>
      <c r="F95" s="44">
        <v>0</v>
      </c>
      <c r="G95" s="44">
        <f t="shared" si="24"/>
        <v>0</v>
      </c>
      <c r="H95" s="44">
        <f t="shared" si="25"/>
        <v>0</v>
      </c>
      <c r="K95" s="23"/>
      <c r="L95" s="23"/>
    </row>
    <row r="96" spans="1:12" x14ac:dyDescent="0.15">
      <c r="A96" s="30"/>
      <c r="B96" s="13"/>
      <c r="C96" s="32"/>
      <c r="E96" s="26"/>
      <c r="F96" s="27"/>
      <c r="G96" s="28"/>
      <c r="H96" s="29"/>
    </row>
    <row r="97" spans="1:12" x14ac:dyDescent="0.15">
      <c r="A97" s="22" t="s">
        <v>312</v>
      </c>
      <c r="B97" s="10" t="s">
        <v>313</v>
      </c>
      <c r="C97" s="32"/>
      <c r="E97" s="26"/>
      <c r="F97" s="27"/>
      <c r="G97" s="27"/>
      <c r="H97" s="27"/>
    </row>
    <row r="98" spans="1:12" ht="40.5" customHeight="1" x14ac:dyDescent="0.15">
      <c r="A98" s="8" t="s">
        <v>320</v>
      </c>
      <c r="B98" s="11" t="s">
        <v>69</v>
      </c>
      <c r="C98" s="32">
        <v>45</v>
      </c>
      <c r="D98" s="24" t="s">
        <v>0</v>
      </c>
      <c r="E98" s="44">
        <v>0</v>
      </c>
      <c r="F98" s="44">
        <v>0</v>
      </c>
      <c r="G98" s="44">
        <f t="shared" ref="G98:G104" si="26">C98*E98</f>
        <v>0</v>
      </c>
      <c r="H98" s="44">
        <f t="shared" ref="H98:H104" si="27">C98*F98</f>
        <v>0</v>
      </c>
    </row>
    <row r="99" spans="1:12" ht="54.75" customHeight="1" x14ac:dyDescent="0.15">
      <c r="A99" s="8" t="s">
        <v>321</v>
      </c>
      <c r="B99" s="11" t="s">
        <v>27</v>
      </c>
      <c r="C99" s="32">
        <v>17.5</v>
      </c>
      <c r="D99" t="s">
        <v>0</v>
      </c>
      <c r="E99" s="44">
        <v>0</v>
      </c>
      <c r="F99" s="44">
        <v>0</v>
      </c>
      <c r="G99" s="44">
        <f t="shared" si="26"/>
        <v>0</v>
      </c>
      <c r="H99" s="44">
        <f t="shared" si="27"/>
        <v>0</v>
      </c>
    </row>
    <row r="100" spans="1:12" ht="27.75" customHeight="1" x14ac:dyDescent="0.15">
      <c r="A100" s="8" t="s">
        <v>322</v>
      </c>
      <c r="B100" s="11" t="s">
        <v>65</v>
      </c>
      <c r="C100" s="32">
        <v>20</v>
      </c>
      <c r="D100" t="s">
        <v>0</v>
      </c>
      <c r="E100" s="44">
        <v>0</v>
      </c>
      <c r="F100" s="44">
        <v>0</v>
      </c>
      <c r="G100" s="44">
        <f t="shared" si="26"/>
        <v>0</v>
      </c>
      <c r="H100" s="44">
        <f t="shared" si="27"/>
        <v>0</v>
      </c>
    </row>
    <row r="101" spans="1:12" ht="18.75" customHeight="1" x14ac:dyDescent="0.15">
      <c r="A101" s="8" t="s">
        <v>323</v>
      </c>
      <c r="B101" s="11" t="s">
        <v>66</v>
      </c>
      <c r="C101" s="32">
        <v>7.5</v>
      </c>
      <c r="D101" t="s">
        <v>0</v>
      </c>
      <c r="E101" s="44">
        <v>0</v>
      </c>
      <c r="F101" s="44">
        <v>0</v>
      </c>
      <c r="G101" s="44">
        <f t="shared" si="26"/>
        <v>0</v>
      </c>
      <c r="H101" s="44">
        <f t="shared" si="27"/>
        <v>0</v>
      </c>
    </row>
    <row r="102" spans="1:12" ht="28.5" customHeight="1" x14ac:dyDescent="0.15">
      <c r="A102" s="8" t="s">
        <v>324</v>
      </c>
      <c r="B102" s="11" t="s">
        <v>26</v>
      </c>
      <c r="C102" s="32">
        <v>10.5</v>
      </c>
      <c r="D102" t="s">
        <v>0</v>
      </c>
      <c r="E102" s="44">
        <v>0</v>
      </c>
      <c r="F102" s="44">
        <v>0</v>
      </c>
      <c r="G102" s="44">
        <f t="shared" si="26"/>
        <v>0</v>
      </c>
      <c r="H102" s="44">
        <f t="shared" si="27"/>
        <v>0</v>
      </c>
    </row>
    <row r="103" spans="1:12" ht="29.25" customHeight="1" x14ac:dyDescent="0.15">
      <c r="A103" s="8" t="s">
        <v>325</v>
      </c>
      <c r="B103" s="11" t="s">
        <v>67</v>
      </c>
      <c r="C103" s="32">
        <v>34.5</v>
      </c>
      <c r="D103" t="s">
        <v>0</v>
      </c>
      <c r="E103" s="44">
        <v>0</v>
      </c>
      <c r="F103" s="44">
        <v>0</v>
      </c>
      <c r="G103" s="44">
        <f t="shared" si="26"/>
        <v>0</v>
      </c>
      <c r="H103" s="44">
        <f t="shared" si="27"/>
        <v>0</v>
      </c>
    </row>
    <row r="104" spans="1:12" ht="29.25" customHeight="1" x14ac:dyDescent="0.15">
      <c r="A104" s="8" t="s">
        <v>326</v>
      </c>
      <c r="B104" s="12" t="s">
        <v>68</v>
      </c>
      <c r="C104" s="32">
        <v>17</v>
      </c>
      <c r="D104" t="s">
        <v>0</v>
      </c>
      <c r="E104" s="44">
        <v>0</v>
      </c>
      <c r="F104" s="44">
        <v>0</v>
      </c>
      <c r="G104" s="44">
        <f t="shared" si="26"/>
        <v>0</v>
      </c>
      <c r="H104" s="44">
        <f t="shared" si="27"/>
        <v>0</v>
      </c>
    </row>
    <row r="105" spans="1:12" ht="78" x14ac:dyDescent="0.15">
      <c r="A105" s="8" t="s">
        <v>327</v>
      </c>
      <c r="B105" s="13" t="s">
        <v>314</v>
      </c>
      <c r="C105" s="87">
        <v>3</v>
      </c>
      <c r="D105" s="14" t="s">
        <v>1</v>
      </c>
      <c r="E105" s="44">
        <v>0</v>
      </c>
      <c r="F105" s="44">
        <v>0</v>
      </c>
      <c r="G105" s="44">
        <f t="shared" ref="G105:G111" si="28">C105*E105</f>
        <v>0</v>
      </c>
      <c r="H105" s="44">
        <f t="shared" ref="H105:H111" si="29">C105*F105</f>
        <v>0</v>
      </c>
      <c r="K105" s="23"/>
      <c r="L105" s="23"/>
    </row>
    <row r="106" spans="1:12" ht="52" x14ac:dyDescent="0.15">
      <c r="A106" s="8" t="s">
        <v>328</v>
      </c>
      <c r="B106" s="13" t="s">
        <v>319</v>
      </c>
      <c r="C106" s="87">
        <v>1</v>
      </c>
      <c r="D106" s="14" t="s">
        <v>1</v>
      </c>
      <c r="E106" s="44">
        <v>0</v>
      </c>
      <c r="F106" s="44">
        <v>0</v>
      </c>
      <c r="G106" s="44">
        <f t="shared" ref="G106:G108" si="30">C106*E106</f>
        <v>0</v>
      </c>
      <c r="H106" s="44">
        <f t="shared" ref="H106:H108" si="31">C106*F106</f>
        <v>0</v>
      </c>
      <c r="K106" s="23"/>
      <c r="L106" s="23"/>
    </row>
    <row r="107" spans="1:12" x14ac:dyDescent="0.15">
      <c r="A107" s="8" t="s">
        <v>329</v>
      </c>
      <c r="B107" s="13" t="s">
        <v>317</v>
      </c>
      <c r="C107" s="87">
        <v>1</v>
      </c>
      <c r="D107" s="14" t="s">
        <v>1</v>
      </c>
      <c r="E107" s="44">
        <v>0</v>
      </c>
      <c r="F107" s="44">
        <v>0</v>
      </c>
      <c r="G107" s="44">
        <f t="shared" si="30"/>
        <v>0</v>
      </c>
      <c r="H107" s="44">
        <f t="shared" si="31"/>
        <v>0</v>
      </c>
      <c r="K107" s="23"/>
      <c r="L107" s="23"/>
    </row>
    <row r="108" spans="1:12" x14ac:dyDescent="0.15">
      <c r="A108" s="8" t="s">
        <v>330</v>
      </c>
      <c r="B108" s="13" t="s">
        <v>318</v>
      </c>
      <c r="C108" s="87">
        <v>1</v>
      </c>
      <c r="D108" s="14" t="s">
        <v>1</v>
      </c>
      <c r="E108" s="44">
        <v>0</v>
      </c>
      <c r="F108" s="44">
        <v>0</v>
      </c>
      <c r="G108" s="44">
        <f t="shared" si="30"/>
        <v>0</v>
      </c>
      <c r="H108" s="44">
        <f t="shared" si="31"/>
        <v>0</v>
      </c>
      <c r="K108" s="23"/>
      <c r="L108" s="23"/>
    </row>
    <row r="109" spans="1:12" ht="52" x14ac:dyDescent="0.15">
      <c r="A109" s="8" t="s">
        <v>331</v>
      </c>
      <c r="B109" s="13" t="s">
        <v>315</v>
      </c>
      <c r="C109" s="87">
        <v>30</v>
      </c>
      <c r="D109" s="9" t="s">
        <v>2</v>
      </c>
      <c r="E109" s="44">
        <v>0</v>
      </c>
      <c r="F109" s="44">
        <v>0</v>
      </c>
      <c r="G109" s="44">
        <f t="shared" si="28"/>
        <v>0</v>
      </c>
      <c r="H109" s="44">
        <f t="shared" si="29"/>
        <v>0</v>
      </c>
      <c r="K109" s="23"/>
      <c r="L109" s="23"/>
    </row>
    <row r="110" spans="1:12" x14ac:dyDescent="0.15">
      <c r="A110" s="8" t="s">
        <v>332</v>
      </c>
      <c r="B110" s="21" t="s">
        <v>316</v>
      </c>
      <c r="C110" s="87">
        <v>30</v>
      </c>
      <c r="D110" s="9" t="s">
        <v>2</v>
      </c>
      <c r="E110" s="44">
        <v>0</v>
      </c>
      <c r="F110" s="44">
        <v>0</v>
      </c>
      <c r="G110" s="44">
        <f t="shared" si="28"/>
        <v>0</v>
      </c>
      <c r="H110" s="44">
        <f t="shared" si="29"/>
        <v>0</v>
      </c>
      <c r="K110" s="23"/>
      <c r="L110" s="23"/>
    </row>
    <row r="111" spans="1:12" x14ac:dyDescent="0.15">
      <c r="A111" s="8" t="s">
        <v>333</v>
      </c>
      <c r="B111" s="13" t="s">
        <v>39</v>
      </c>
      <c r="C111" s="87">
        <v>1</v>
      </c>
      <c r="D111" s="14" t="s">
        <v>16</v>
      </c>
      <c r="E111" s="44">
        <v>0</v>
      </c>
      <c r="F111" s="44">
        <v>0</v>
      </c>
      <c r="G111" s="44">
        <f t="shared" si="28"/>
        <v>0</v>
      </c>
      <c r="H111" s="44">
        <f t="shared" si="29"/>
        <v>0</v>
      </c>
      <c r="K111" s="23"/>
      <c r="L111" s="23"/>
    </row>
    <row r="112" spans="1:12" x14ac:dyDescent="0.15">
      <c r="A112" s="30"/>
      <c r="B112" s="31"/>
      <c r="C112" s="32"/>
      <c r="E112" s="26"/>
      <c r="F112" s="28"/>
      <c r="G112" s="28"/>
      <c r="H112" s="28"/>
    </row>
    <row r="113" spans="2:8" x14ac:dyDescent="0.15">
      <c r="C113" s="32"/>
      <c r="G113" s="45">
        <f>SUM(G12:G112)</f>
        <v>0</v>
      </c>
      <c r="H113" s="45">
        <f>SUM(H12:H112)</f>
        <v>0</v>
      </c>
    </row>
    <row r="114" spans="2:8" s="34" customFormat="1" ht="18" x14ac:dyDescent="0.2">
      <c r="B114" s="35" t="s">
        <v>14</v>
      </c>
      <c r="C114" s="32"/>
      <c r="E114" s="36"/>
      <c r="G114" s="90">
        <f>G113+H113</f>
        <v>0</v>
      </c>
      <c r="H114" s="90"/>
    </row>
    <row r="210" spans="1:8" x14ac:dyDescent="0.15">
      <c r="A210" s="19"/>
      <c r="B210" s="19"/>
      <c r="C210" s="20"/>
      <c r="D210" s="19"/>
      <c r="E210" s="19"/>
      <c r="F210" s="19"/>
      <c r="G210" s="19"/>
      <c r="H210" s="19"/>
    </row>
    <row r="211" spans="1:8" x14ac:dyDescent="0.15">
      <c r="A211" s="19"/>
      <c r="B211" s="19"/>
      <c r="C211" s="20"/>
      <c r="D211" s="19"/>
      <c r="E211" s="19"/>
      <c r="F211" s="19"/>
      <c r="G211" s="19"/>
      <c r="H211" s="19"/>
    </row>
    <row r="212" spans="1:8" x14ac:dyDescent="0.15">
      <c r="A212" s="19"/>
      <c r="B212" s="19"/>
      <c r="C212" s="20"/>
      <c r="D212" s="19"/>
      <c r="E212" s="19"/>
      <c r="F212" s="19"/>
      <c r="G212" s="19"/>
      <c r="H212" s="19"/>
    </row>
    <row r="213" spans="1:8" x14ac:dyDescent="0.15">
      <c r="A213" s="19"/>
      <c r="B213" s="19"/>
      <c r="C213" s="20"/>
      <c r="D213" s="19"/>
      <c r="E213" s="19"/>
      <c r="F213" s="19"/>
      <c r="G213" s="19"/>
      <c r="H213" s="19"/>
    </row>
    <row r="214" spans="1:8" x14ac:dyDescent="0.15">
      <c r="A214" s="19"/>
      <c r="B214" s="19"/>
      <c r="C214" s="20"/>
      <c r="D214" s="19"/>
      <c r="E214" s="19"/>
      <c r="F214" s="19"/>
      <c r="G214" s="19"/>
      <c r="H214" s="19"/>
    </row>
    <row r="215" spans="1:8" x14ac:dyDescent="0.15">
      <c r="A215" s="19"/>
      <c r="B215" s="19"/>
      <c r="C215" s="20"/>
      <c r="D215" s="19"/>
      <c r="E215" s="19"/>
      <c r="F215" s="19"/>
      <c r="G215" s="19"/>
      <c r="H215" s="19"/>
    </row>
    <row r="216" spans="1:8" x14ac:dyDescent="0.15">
      <c r="A216" s="19"/>
      <c r="B216" s="19"/>
      <c r="C216" s="20"/>
      <c r="D216" s="19"/>
      <c r="E216" s="19"/>
      <c r="F216" s="19"/>
      <c r="G216" s="19"/>
      <c r="H216" s="19"/>
    </row>
    <row r="217" spans="1:8" x14ac:dyDescent="0.15">
      <c r="A217" s="19"/>
      <c r="B217" s="19"/>
      <c r="C217" s="20"/>
      <c r="D217" s="19"/>
      <c r="E217" s="19"/>
      <c r="F217" s="19"/>
      <c r="G217" s="19"/>
      <c r="H217" s="19"/>
    </row>
    <row r="218" spans="1:8" x14ac:dyDescent="0.15">
      <c r="A218" s="19"/>
      <c r="B218" s="19"/>
      <c r="C218" s="20"/>
      <c r="D218" s="19"/>
      <c r="E218" s="19"/>
      <c r="F218" s="19"/>
      <c r="G218" s="19"/>
      <c r="H218" s="19"/>
    </row>
    <row r="219" spans="1:8" x14ac:dyDescent="0.15">
      <c r="A219" s="19"/>
      <c r="B219" s="19"/>
      <c r="C219" s="20"/>
      <c r="D219" s="19"/>
      <c r="E219" s="19"/>
      <c r="F219" s="19"/>
      <c r="G219" s="19"/>
      <c r="H219" s="19"/>
    </row>
    <row r="220" spans="1:8" x14ac:dyDescent="0.15">
      <c r="A220" s="19"/>
      <c r="B220" s="19"/>
      <c r="C220" s="20"/>
      <c r="D220" s="19"/>
      <c r="E220" s="19"/>
      <c r="F220" s="19"/>
      <c r="G220" s="19"/>
      <c r="H220" s="19"/>
    </row>
    <row r="221" spans="1:8" x14ac:dyDescent="0.15">
      <c r="A221" s="19"/>
      <c r="B221" s="19"/>
      <c r="C221" s="20"/>
      <c r="D221" s="19"/>
      <c r="E221" s="19"/>
      <c r="F221" s="19"/>
      <c r="G221" s="19"/>
      <c r="H221" s="19"/>
    </row>
    <row r="222" spans="1:8" x14ac:dyDescent="0.15">
      <c r="A222" s="19"/>
      <c r="B222" s="19"/>
      <c r="C222" s="20"/>
      <c r="D222" s="19"/>
      <c r="E222" s="19"/>
      <c r="F222" s="19"/>
      <c r="G222" s="19"/>
      <c r="H222" s="19"/>
    </row>
    <row r="223" spans="1:8" x14ac:dyDescent="0.15">
      <c r="A223" s="19"/>
      <c r="B223" s="19"/>
      <c r="C223" s="20"/>
      <c r="D223" s="19"/>
      <c r="E223" s="19"/>
      <c r="F223" s="19"/>
      <c r="G223" s="19"/>
      <c r="H223" s="19"/>
    </row>
    <row r="224" spans="1:8" x14ac:dyDescent="0.15">
      <c r="A224" s="19"/>
      <c r="B224" s="19"/>
      <c r="C224" s="20"/>
      <c r="D224" s="19"/>
      <c r="E224" s="19"/>
      <c r="F224" s="19"/>
      <c r="G224" s="19"/>
      <c r="H224" s="19"/>
    </row>
    <row r="225" spans="1:8" x14ac:dyDescent="0.15">
      <c r="A225" s="19"/>
      <c r="B225" s="19"/>
      <c r="C225" s="20"/>
      <c r="D225" s="19"/>
      <c r="E225" s="19"/>
      <c r="F225" s="19"/>
      <c r="G225" s="19"/>
      <c r="H225" s="19"/>
    </row>
    <row r="226" spans="1:8" x14ac:dyDescent="0.15">
      <c r="A226" s="19"/>
      <c r="B226" s="19"/>
      <c r="C226" s="20"/>
      <c r="D226" s="19"/>
      <c r="E226" s="19"/>
      <c r="F226" s="19"/>
      <c r="G226" s="19"/>
      <c r="H226" s="19"/>
    </row>
    <row r="227" spans="1:8" x14ac:dyDescent="0.15">
      <c r="A227" s="19"/>
      <c r="B227" s="19"/>
      <c r="C227" s="20"/>
      <c r="D227" s="19"/>
      <c r="E227" s="19"/>
      <c r="F227" s="19"/>
      <c r="G227" s="19"/>
      <c r="H227" s="19"/>
    </row>
    <row r="228" spans="1:8" x14ac:dyDescent="0.15">
      <c r="A228" s="19"/>
      <c r="B228" s="19"/>
      <c r="C228" s="20"/>
      <c r="D228" s="19"/>
      <c r="E228" s="19"/>
      <c r="F228" s="19"/>
      <c r="G228" s="19"/>
      <c r="H228" s="19"/>
    </row>
    <row r="229" spans="1:8" x14ac:dyDescent="0.15">
      <c r="A229" s="19"/>
      <c r="B229" s="19"/>
      <c r="C229" s="20"/>
      <c r="D229" s="19"/>
      <c r="E229" s="19"/>
      <c r="F229" s="19"/>
      <c r="G229" s="19"/>
      <c r="H229" s="19"/>
    </row>
    <row r="230" spans="1:8" x14ac:dyDescent="0.15">
      <c r="A230" s="19"/>
      <c r="B230" s="19"/>
      <c r="C230" s="20"/>
      <c r="D230" s="19"/>
      <c r="E230" s="19"/>
      <c r="F230" s="19"/>
      <c r="G230" s="19"/>
      <c r="H230" s="19"/>
    </row>
    <row r="231" spans="1:8" x14ac:dyDescent="0.15">
      <c r="A231" s="19"/>
      <c r="B231" s="19"/>
      <c r="C231" s="20"/>
      <c r="D231" s="19"/>
      <c r="E231" s="19"/>
      <c r="F231" s="19"/>
      <c r="G231" s="19"/>
      <c r="H231" s="19"/>
    </row>
    <row r="232" spans="1:8" x14ac:dyDescent="0.15">
      <c r="A232" s="19"/>
      <c r="B232" s="19"/>
      <c r="C232" s="20"/>
      <c r="D232" s="19"/>
      <c r="E232" s="19"/>
      <c r="F232" s="19"/>
      <c r="G232" s="19"/>
      <c r="H232" s="19"/>
    </row>
    <row r="233" spans="1:8" x14ac:dyDescent="0.15">
      <c r="A233" s="19"/>
      <c r="B233" s="19"/>
      <c r="C233" s="20"/>
      <c r="D233" s="19"/>
      <c r="E233" s="19"/>
      <c r="F233" s="19"/>
      <c r="G233" s="19"/>
      <c r="H233" s="19"/>
    </row>
    <row r="234" spans="1:8" x14ac:dyDescent="0.15">
      <c r="A234" s="19"/>
      <c r="B234" s="19"/>
      <c r="C234" s="20"/>
      <c r="D234" s="19"/>
      <c r="E234" s="19"/>
      <c r="F234" s="19"/>
      <c r="G234" s="19"/>
      <c r="H234" s="19"/>
    </row>
    <row r="235" spans="1:8" x14ac:dyDescent="0.15">
      <c r="A235" s="19"/>
      <c r="B235" s="19"/>
      <c r="C235" s="20"/>
      <c r="D235" s="19"/>
      <c r="E235" s="19"/>
      <c r="F235" s="19"/>
      <c r="G235" s="19"/>
      <c r="H235" s="19"/>
    </row>
    <row r="236" spans="1:8" x14ac:dyDescent="0.15">
      <c r="A236" s="19"/>
      <c r="B236" s="19"/>
      <c r="C236" s="20"/>
      <c r="D236" s="19"/>
      <c r="E236" s="19"/>
      <c r="F236" s="19"/>
      <c r="G236" s="19"/>
      <c r="H236" s="19"/>
    </row>
    <row r="237" spans="1:8" x14ac:dyDescent="0.15">
      <c r="A237" s="19"/>
      <c r="B237" s="19"/>
      <c r="C237" s="20"/>
      <c r="D237" s="19"/>
      <c r="E237" s="19"/>
      <c r="F237" s="19"/>
      <c r="G237" s="19"/>
      <c r="H237" s="19"/>
    </row>
    <row r="238" spans="1:8" x14ac:dyDescent="0.15">
      <c r="A238" s="19"/>
      <c r="B238" s="19"/>
      <c r="C238" s="20"/>
      <c r="D238" s="19"/>
      <c r="E238" s="19"/>
      <c r="F238" s="19"/>
      <c r="G238" s="19"/>
      <c r="H238" s="19"/>
    </row>
    <row r="239" spans="1:8" x14ac:dyDescent="0.15">
      <c r="A239" s="19"/>
      <c r="B239" s="19"/>
      <c r="C239" s="20"/>
      <c r="D239" s="19"/>
      <c r="E239" s="19"/>
      <c r="F239" s="19"/>
      <c r="G239" s="19"/>
      <c r="H239" s="19"/>
    </row>
    <row r="240" spans="1:8" x14ac:dyDescent="0.15">
      <c r="A240" s="19"/>
      <c r="B240" s="19"/>
      <c r="C240" s="20"/>
      <c r="D240" s="19"/>
      <c r="E240" s="19"/>
      <c r="F240" s="19"/>
      <c r="G240" s="19"/>
      <c r="H240" s="19"/>
    </row>
    <row r="241" spans="1:8" x14ac:dyDescent="0.15">
      <c r="A241" s="19"/>
      <c r="B241" s="19"/>
      <c r="C241" s="20"/>
      <c r="D241" s="19"/>
      <c r="E241" s="19"/>
      <c r="F241" s="19"/>
      <c r="G241" s="19"/>
      <c r="H241" s="19"/>
    </row>
    <row r="242" spans="1:8" x14ac:dyDescent="0.15">
      <c r="A242" s="19"/>
      <c r="B242" s="19"/>
      <c r="C242" s="20"/>
      <c r="D242" s="19"/>
      <c r="E242" s="19"/>
      <c r="F242" s="19"/>
      <c r="G242" s="19"/>
      <c r="H242" s="19"/>
    </row>
    <row r="243" spans="1:8" x14ac:dyDescent="0.15">
      <c r="A243" s="19"/>
      <c r="B243" s="19"/>
      <c r="C243" s="20"/>
      <c r="D243" s="19"/>
      <c r="E243" s="19"/>
      <c r="F243" s="19"/>
      <c r="G243" s="19"/>
      <c r="H243" s="19"/>
    </row>
    <row r="244" spans="1:8" x14ac:dyDescent="0.15">
      <c r="A244" s="19"/>
      <c r="B244" s="19"/>
      <c r="C244" s="20"/>
      <c r="D244" s="19"/>
      <c r="E244" s="19"/>
      <c r="F244" s="19"/>
      <c r="G244" s="19"/>
      <c r="H244" s="19"/>
    </row>
    <row r="245" spans="1:8" x14ac:dyDescent="0.15">
      <c r="A245" s="19"/>
      <c r="B245" s="19"/>
      <c r="C245" s="20"/>
      <c r="D245" s="19"/>
      <c r="E245" s="19"/>
      <c r="F245" s="19"/>
      <c r="G245" s="19"/>
      <c r="H245" s="19"/>
    </row>
  </sheetData>
  <mergeCells count="5">
    <mergeCell ref="A2:H2"/>
    <mergeCell ref="A3:H3"/>
    <mergeCell ref="A5:H5"/>
    <mergeCell ref="G114:H114"/>
    <mergeCell ref="A4:H4"/>
  </mergeCells>
  <phoneticPr fontId="15" type="noConversion"/>
  <pageMargins left="0.51181102362204722" right="0.51181102362204722" top="0.74803149606299213" bottom="0.55118110236220474" header="0.31496062992125984" footer="0.31496062992125984"/>
  <pageSetup paperSize="9" scale="7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3"/>
  <sheetViews>
    <sheetView workbookViewId="0">
      <selection activeCell="B11" sqref="B11"/>
    </sheetView>
  </sheetViews>
  <sheetFormatPr baseColWidth="10" defaultColWidth="8.83203125" defaultRowHeight="13" x14ac:dyDescent="0.15"/>
  <cols>
    <col min="1" max="1" width="7" customWidth="1"/>
    <col min="2" max="2" width="46.6640625" customWidth="1"/>
    <col min="3" max="3" width="7.6640625" customWidth="1"/>
    <col min="4" max="4" width="9.1640625" customWidth="1"/>
    <col min="5" max="5" width="9.83203125" customWidth="1"/>
    <col min="6" max="6" width="10" customWidth="1"/>
    <col min="7" max="8" width="12.5" bestFit="1" customWidth="1"/>
  </cols>
  <sheetData>
    <row r="1" spans="1:8" x14ac:dyDescent="0.15">
      <c r="A1" s="1"/>
      <c r="C1" s="14"/>
    </row>
    <row r="2" spans="1:8" ht="18" x14ac:dyDescent="0.2">
      <c r="A2" s="88" t="s">
        <v>208</v>
      </c>
      <c r="B2" s="88"/>
      <c r="C2" s="88"/>
      <c r="D2" s="88"/>
      <c r="E2" s="88"/>
      <c r="F2" s="88"/>
      <c r="G2" s="88"/>
      <c r="H2" s="88"/>
    </row>
    <row r="3" spans="1:8" ht="18" x14ac:dyDescent="0.2">
      <c r="A3" s="88" t="s">
        <v>209</v>
      </c>
      <c r="B3" s="88"/>
      <c r="C3" s="88"/>
      <c r="D3" s="88"/>
      <c r="E3" s="88"/>
      <c r="F3" s="88"/>
      <c r="G3" s="88"/>
      <c r="H3" s="88"/>
    </row>
    <row r="4" spans="1:8" ht="18" customHeight="1" x14ac:dyDescent="0.2">
      <c r="A4" s="88" t="s">
        <v>210</v>
      </c>
      <c r="B4" s="88"/>
      <c r="C4" s="88"/>
      <c r="D4" s="88"/>
      <c r="E4" s="88"/>
      <c r="F4" s="88"/>
      <c r="G4" s="88"/>
      <c r="H4" s="88"/>
    </row>
    <row r="5" spans="1:8" ht="18" customHeight="1" x14ac:dyDescent="0.2">
      <c r="A5" s="88" t="s">
        <v>212</v>
      </c>
      <c r="B5" s="88"/>
      <c r="C5" s="88"/>
      <c r="D5" s="88"/>
      <c r="E5" s="88"/>
      <c r="F5" s="88"/>
      <c r="G5" s="88"/>
      <c r="H5" s="88"/>
    </row>
    <row r="6" spans="1:8" x14ac:dyDescent="0.15">
      <c r="A6" s="1"/>
      <c r="C6" s="14"/>
    </row>
    <row r="7" spans="1:8" ht="19.5" customHeight="1" x14ac:dyDescent="0.15">
      <c r="A7" s="2" t="s">
        <v>5</v>
      </c>
      <c r="B7" s="3" t="s">
        <v>7</v>
      </c>
      <c r="C7" s="15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1:8" x14ac:dyDescent="0.15">
      <c r="A8" s="2"/>
      <c r="B8" s="3"/>
      <c r="C8" s="15"/>
      <c r="D8" s="4"/>
      <c r="E8" s="4"/>
      <c r="F8" s="4"/>
      <c r="G8" s="4"/>
      <c r="H8" s="4"/>
    </row>
    <row r="9" spans="1:8" ht="14" thickBot="1" x14ac:dyDescent="0.2">
      <c r="A9" s="18" t="s">
        <v>51</v>
      </c>
      <c r="B9" s="40" t="s">
        <v>207</v>
      </c>
      <c r="C9" s="16"/>
      <c r="D9" s="5"/>
      <c r="E9" s="5"/>
      <c r="F9" s="5"/>
      <c r="G9" s="5"/>
      <c r="H9" s="5"/>
    </row>
    <row r="10" spans="1:8" x14ac:dyDescent="0.15">
      <c r="B10" s="10"/>
      <c r="C10" s="14"/>
    </row>
    <row r="11" spans="1:8" x14ac:dyDescent="0.15">
      <c r="A11" s="6" t="s">
        <v>52</v>
      </c>
      <c r="B11" s="7" t="s">
        <v>3</v>
      </c>
      <c r="C11" s="32"/>
      <c r="E11" s="26"/>
      <c r="F11" s="27"/>
      <c r="G11" s="27"/>
      <c r="H11" s="27"/>
    </row>
    <row r="12" spans="1:8" s="14" customFormat="1" ht="83.25" customHeight="1" x14ac:dyDescent="0.15">
      <c r="A12" s="25" t="s">
        <v>53</v>
      </c>
      <c r="B12" s="78" t="s">
        <v>232</v>
      </c>
      <c r="C12" s="80">
        <v>12</v>
      </c>
      <c r="D12" s="9" t="s">
        <v>2</v>
      </c>
      <c r="E12" s="44">
        <v>0</v>
      </c>
      <c r="F12" s="44">
        <v>0</v>
      </c>
      <c r="G12" s="44">
        <f t="shared" ref="G12:G22" si="0">C12*E12</f>
        <v>0</v>
      </c>
      <c r="H12" s="44">
        <f t="shared" ref="H12:H22" si="1">C12*F12</f>
        <v>0</v>
      </c>
    </row>
    <row r="13" spans="1:8" s="14" customFormat="1" ht="66.75" customHeight="1" x14ac:dyDescent="0.15">
      <c r="A13" s="25" t="s">
        <v>54</v>
      </c>
      <c r="B13" s="21" t="s">
        <v>233</v>
      </c>
      <c r="C13" s="80">
        <v>1</v>
      </c>
      <c r="D13" t="s">
        <v>1</v>
      </c>
      <c r="E13" s="44">
        <v>0</v>
      </c>
      <c r="F13" s="44">
        <v>0</v>
      </c>
      <c r="G13" s="44">
        <f t="shared" ref="G13" si="2">C13*E13</f>
        <v>0</v>
      </c>
      <c r="H13" s="44">
        <f t="shared" ref="H13" si="3">C13*F13</f>
        <v>0</v>
      </c>
    </row>
    <row r="14" spans="1:8" s="14" customFormat="1" ht="54" customHeight="1" x14ac:dyDescent="0.15">
      <c r="A14" s="25" t="s">
        <v>55</v>
      </c>
      <c r="B14" s="77" t="s">
        <v>240</v>
      </c>
      <c r="C14" s="80">
        <v>1</v>
      </c>
      <c r="D14" s="19" t="s">
        <v>1</v>
      </c>
      <c r="E14" s="44">
        <v>0</v>
      </c>
      <c r="F14" s="44">
        <v>0</v>
      </c>
      <c r="G14" s="44">
        <f t="shared" ref="G14" si="4">C14*E14</f>
        <v>0</v>
      </c>
      <c r="H14" s="44">
        <f t="shared" ref="H14" si="5">C14*F14</f>
        <v>0</v>
      </c>
    </row>
    <row r="15" spans="1:8" s="14" customFormat="1" ht="131.25" customHeight="1" x14ac:dyDescent="0.15">
      <c r="A15" s="25" t="s">
        <v>56</v>
      </c>
      <c r="B15" s="33" t="s">
        <v>241</v>
      </c>
      <c r="C15" s="80">
        <v>1</v>
      </c>
      <c r="D15" s="19" t="s">
        <v>1</v>
      </c>
      <c r="E15" s="44">
        <v>0</v>
      </c>
      <c r="F15" s="44">
        <v>0</v>
      </c>
      <c r="G15" s="44">
        <f t="shared" ref="G15" si="6">C15*E15</f>
        <v>0</v>
      </c>
      <c r="H15" s="44">
        <f t="shared" ref="H15" si="7">C15*F15</f>
        <v>0</v>
      </c>
    </row>
    <row r="16" spans="1:8" s="14" customFormat="1" ht="43.5" customHeight="1" x14ac:dyDescent="0.15">
      <c r="A16" s="25" t="s">
        <v>70</v>
      </c>
      <c r="B16" s="33" t="s">
        <v>242</v>
      </c>
      <c r="C16" s="80">
        <v>1</v>
      </c>
      <c r="D16" s="19" t="s">
        <v>1</v>
      </c>
      <c r="E16" s="44">
        <v>0</v>
      </c>
      <c r="F16" s="44">
        <v>0</v>
      </c>
      <c r="G16" s="44">
        <f t="shared" si="0"/>
        <v>0</v>
      </c>
      <c r="H16" s="44">
        <f t="shared" si="1"/>
        <v>0</v>
      </c>
    </row>
    <row r="17" spans="1:8" s="9" customFormat="1" ht="81" customHeight="1" x14ac:dyDescent="0.15">
      <c r="A17" s="25" t="s">
        <v>71</v>
      </c>
      <c r="B17" s="12" t="s">
        <v>235</v>
      </c>
      <c r="C17" s="80">
        <v>1</v>
      </c>
      <c r="D17" s="9" t="s">
        <v>234</v>
      </c>
      <c r="E17" s="44">
        <v>0</v>
      </c>
      <c r="F17" s="44">
        <v>0</v>
      </c>
      <c r="G17" s="44">
        <f t="shared" si="0"/>
        <v>0</v>
      </c>
      <c r="H17" s="44">
        <f t="shared" si="1"/>
        <v>0</v>
      </c>
    </row>
    <row r="18" spans="1:8" s="9" customFormat="1" ht="33" customHeight="1" x14ac:dyDescent="0.15">
      <c r="A18" s="25" t="s">
        <v>72</v>
      </c>
      <c r="B18" s="33" t="s">
        <v>236</v>
      </c>
      <c r="C18" s="80">
        <v>50</v>
      </c>
      <c r="D18" s="19" t="s">
        <v>161</v>
      </c>
      <c r="E18" s="44">
        <v>0</v>
      </c>
      <c r="F18" s="44">
        <v>0</v>
      </c>
      <c r="G18" s="44">
        <f t="shared" ref="G18" si="8">C18*E18</f>
        <v>0</v>
      </c>
      <c r="H18" s="44">
        <f t="shared" ref="H18" si="9">C18*F18</f>
        <v>0</v>
      </c>
    </row>
    <row r="19" spans="1:8" s="9" customFormat="1" ht="73.5" customHeight="1" x14ac:dyDescent="0.15">
      <c r="A19" s="25" t="s">
        <v>243</v>
      </c>
      <c r="B19" s="12" t="s">
        <v>193</v>
      </c>
      <c r="C19" s="80">
        <v>1</v>
      </c>
      <c r="D19" s="19" t="s">
        <v>1</v>
      </c>
      <c r="E19" s="44">
        <v>0</v>
      </c>
      <c r="F19" s="44">
        <v>0</v>
      </c>
      <c r="G19" s="44">
        <f t="shared" ref="G19:G20" si="10">C19*E19</f>
        <v>0</v>
      </c>
      <c r="H19" s="44">
        <f t="shared" ref="H19:H20" si="11">C19*F19</f>
        <v>0</v>
      </c>
    </row>
    <row r="20" spans="1:8" s="9" customFormat="1" ht="32.25" customHeight="1" x14ac:dyDescent="0.15">
      <c r="A20" s="25" t="s">
        <v>244</v>
      </c>
      <c r="B20" s="61" t="s">
        <v>237</v>
      </c>
      <c r="C20" s="80">
        <v>1</v>
      </c>
      <c r="D20" t="s">
        <v>1</v>
      </c>
      <c r="E20" s="44">
        <v>0</v>
      </c>
      <c r="F20" s="44">
        <v>0</v>
      </c>
      <c r="G20" s="44">
        <f t="shared" si="10"/>
        <v>0</v>
      </c>
      <c r="H20" s="44">
        <f t="shared" si="11"/>
        <v>0</v>
      </c>
    </row>
    <row r="21" spans="1:8" s="9" customFormat="1" ht="19.5" customHeight="1" x14ac:dyDescent="0.15">
      <c r="A21" s="25" t="s">
        <v>245</v>
      </c>
      <c r="B21" s="61" t="s">
        <v>238</v>
      </c>
      <c r="C21" s="80">
        <v>1</v>
      </c>
      <c r="D21" t="s">
        <v>1</v>
      </c>
      <c r="E21" s="44">
        <v>0</v>
      </c>
      <c r="F21" s="44">
        <v>0</v>
      </c>
      <c r="G21" s="44">
        <f t="shared" ref="G21" si="12">C21*E21</f>
        <v>0</v>
      </c>
      <c r="H21" s="44">
        <f t="shared" ref="H21" si="13">C21*F21</f>
        <v>0</v>
      </c>
    </row>
    <row r="22" spans="1:8" s="14" customFormat="1" ht="45" customHeight="1" x14ac:dyDescent="0.15">
      <c r="A22" s="25" t="s">
        <v>246</v>
      </c>
      <c r="B22" s="83" t="s">
        <v>239</v>
      </c>
      <c r="C22" s="80">
        <v>1</v>
      </c>
      <c r="D22" s="84" t="s">
        <v>1</v>
      </c>
      <c r="E22" s="44">
        <v>0</v>
      </c>
      <c r="F22" s="44">
        <v>0</v>
      </c>
      <c r="G22" s="44">
        <f t="shared" si="0"/>
        <v>0</v>
      </c>
      <c r="H22" s="44">
        <f t="shared" si="1"/>
        <v>0</v>
      </c>
    </row>
    <row r="23" spans="1:8" s="14" customFormat="1" ht="16.5" customHeight="1" x14ac:dyDescent="0.15">
      <c r="A23" s="25"/>
      <c r="B23" s="83"/>
      <c r="C23" s="80"/>
      <c r="D23" s="84"/>
      <c r="E23" s="44"/>
      <c r="F23" s="44"/>
      <c r="G23" s="44"/>
      <c r="H23" s="44"/>
    </row>
    <row r="24" spans="1:8" s="14" customFormat="1" x14ac:dyDescent="0.15">
      <c r="A24" s="55" t="s">
        <v>57</v>
      </c>
      <c r="B24" s="56" t="s">
        <v>4</v>
      </c>
      <c r="C24" s="80"/>
      <c r="D24" s="24"/>
      <c r="E24" s="44"/>
      <c r="F24" s="44"/>
      <c r="G24" s="44"/>
      <c r="H24" s="44"/>
    </row>
    <row r="25" spans="1:8" s="14" customFormat="1" ht="26" x14ac:dyDescent="0.15">
      <c r="A25" s="67" t="s">
        <v>58</v>
      </c>
      <c r="B25" s="33" t="s">
        <v>247</v>
      </c>
      <c r="C25" s="80">
        <v>2</v>
      </c>
      <c r="D25" s="19" t="s">
        <v>1</v>
      </c>
      <c r="E25" s="44">
        <v>0</v>
      </c>
      <c r="F25" s="44">
        <v>0</v>
      </c>
      <c r="G25" s="44">
        <f t="shared" ref="G25" si="14">C25*E25</f>
        <v>0</v>
      </c>
      <c r="H25" s="44">
        <f t="shared" ref="H25" si="15">C25*F25</f>
        <v>0</v>
      </c>
    </row>
    <row r="26" spans="1:8" s="14" customFormat="1" x14ac:dyDescent="0.15">
      <c r="A26" s="67"/>
      <c r="B26" s="33"/>
      <c r="C26" s="80"/>
      <c r="D26" s="19"/>
      <c r="E26" s="44"/>
      <c r="F26" s="44"/>
      <c r="G26" s="44"/>
      <c r="H26" s="44"/>
    </row>
    <row r="27" spans="1:8" s="14" customFormat="1" x14ac:dyDescent="0.15">
      <c r="A27" s="55" t="s">
        <v>248</v>
      </c>
      <c r="B27" s="56" t="s">
        <v>249</v>
      </c>
      <c r="C27" s="80"/>
      <c r="D27" s="24"/>
      <c r="E27" s="44"/>
      <c r="F27" s="44"/>
      <c r="G27" s="44"/>
      <c r="H27" s="44"/>
    </row>
    <row r="28" spans="1:8" s="14" customFormat="1" ht="39" x14ac:dyDescent="0.15">
      <c r="A28" s="67" t="s">
        <v>250</v>
      </c>
      <c r="B28" s="33" t="s">
        <v>253</v>
      </c>
      <c r="C28" s="80">
        <v>1</v>
      </c>
      <c r="D28" s="19" t="s">
        <v>1</v>
      </c>
      <c r="E28" s="44">
        <v>0</v>
      </c>
      <c r="F28" s="44">
        <v>0</v>
      </c>
      <c r="G28" s="44">
        <f t="shared" ref="G28" si="16">C28*E28</f>
        <v>0</v>
      </c>
      <c r="H28" s="44">
        <f t="shared" ref="H28" si="17">C28*F28</f>
        <v>0</v>
      </c>
    </row>
    <row r="29" spans="1:8" s="14" customFormat="1" ht="39" x14ac:dyDescent="0.15">
      <c r="A29" s="67" t="s">
        <v>251</v>
      </c>
      <c r="B29" s="33" t="s">
        <v>255</v>
      </c>
      <c r="C29" s="80">
        <v>1</v>
      </c>
      <c r="D29" s="19" t="s">
        <v>1</v>
      </c>
      <c r="E29" s="44">
        <v>0</v>
      </c>
      <c r="F29" s="44">
        <v>0</v>
      </c>
      <c r="G29" s="44">
        <f t="shared" ref="G29" si="18">C29*E29</f>
        <v>0</v>
      </c>
      <c r="H29" s="44">
        <f t="shared" ref="H29" si="19">C29*F29</f>
        <v>0</v>
      </c>
    </row>
    <row r="30" spans="1:8" s="14" customFormat="1" ht="26" x14ac:dyDescent="0.15">
      <c r="A30" s="67" t="s">
        <v>254</v>
      </c>
      <c r="B30" s="33" t="s">
        <v>252</v>
      </c>
      <c r="C30" s="80">
        <v>10</v>
      </c>
      <c r="D30" s="19" t="s">
        <v>2</v>
      </c>
      <c r="E30" s="44">
        <v>0</v>
      </c>
      <c r="F30" s="44">
        <v>0</v>
      </c>
      <c r="G30" s="44">
        <f t="shared" ref="G30" si="20">C30*E30</f>
        <v>0</v>
      </c>
      <c r="H30" s="44">
        <f t="shared" ref="H30" si="21">C30*F30</f>
        <v>0</v>
      </c>
    </row>
    <row r="32" spans="1:8" x14ac:dyDescent="0.15">
      <c r="G32" s="45">
        <f>SUM(G8:G31)</f>
        <v>0</v>
      </c>
      <c r="H32" s="45">
        <f>SUM(H8:H31)</f>
        <v>0</v>
      </c>
    </row>
    <row r="33" spans="2:8" s="34" customFormat="1" ht="18" x14ac:dyDescent="0.2">
      <c r="B33" s="35" t="s">
        <v>14</v>
      </c>
      <c r="C33" s="32"/>
      <c r="E33" s="36"/>
      <c r="G33" s="90">
        <f>G32+H32</f>
        <v>0</v>
      </c>
      <c r="H33" s="90"/>
    </row>
  </sheetData>
  <mergeCells count="5">
    <mergeCell ref="A4:H4"/>
    <mergeCell ref="A5:H5"/>
    <mergeCell ref="G33:H33"/>
    <mergeCell ref="A2:H2"/>
    <mergeCell ref="A3:H3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74" fitToHeight="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"/>
  <sheetViews>
    <sheetView workbookViewId="0">
      <selection sqref="A1:XFD1"/>
    </sheetView>
  </sheetViews>
  <sheetFormatPr baseColWidth="10" defaultColWidth="11.5" defaultRowHeight="13" x14ac:dyDescent="0.15"/>
  <cols>
    <col min="1" max="1" width="7.5" style="63" customWidth="1"/>
    <col min="2" max="2" width="47.1640625" customWidth="1"/>
    <col min="3" max="3" width="8.33203125" style="59" customWidth="1"/>
    <col min="4" max="4" width="8.1640625" customWidth="1"/>
    <col min="5" max="5" width="10.5" style="60" customWidth="1"/>
    <col min="6" max="6" width="9.83203125" style="60" customWidth="1"/>
    <col min="7" max="7" width="12.83203125" customWidth="1"/>
    <col min="8" max="8" width="12.33203125" customWidth="1"/>
    <col min="256" max="256" width="7.5" customWidth="1"/>
    <col min="257" max="257" width="45.5" customWidth="1"/>
    <col min="258" max="258" width="10.6640625" bestFit="1" customWidth="1"/>
    <col min="259" max="259" width="8.6640625" customWidth="1"/>
    <col min="260" max="260" width="12.5" bestFit="1" customWidth="1"/>
    <col min="261" max="261" width="10.6640625" customWidth="1"/>
    <col min="262" max="263" width="13.6640625" customWidth="1"/>
    <col min="512" max="512" width="7.5" customWidth="1"/>
    <col min="513" max="513" width="45.5" customWidth="1"/>
    <col min="514" max="514" width="10.6640625" bestFit="1" customWidth="1"/>
    <col min="515" max="515" width="8.6640625" customWidth="1"/>
    <col min="516" max="516" width="12.5" bestFit="1" customWidth="1"/>
    <col min="517" max="517" width="10.6640625" customWidth="1"/>
    <col min="518" max="519" width="13.6640625" customWidth="1"/>
    <col min="768" max="768" width="7.5" customWidth="1"/>
    <col min="769" max="769" width="45.5" customWidth="1"/>
    <col min="770" max="770" width="10.6640625" bestFit="1" customWidth="1"/>
    <col min="771" max="771" width="8.6640625" customWidth="1"/>
    <col min="772" max="772" width="12.5" bestFit="1" customWidth="1"/>
    <col min="773" max="773" width="10.6640625" customWidth="1"/>
    <col min="774" max="775" width="13.6640625" customWidth="1"/>
    <col min="1024" max="1024" width="7.5" customWidth="1"/>
    <col min="1025" max="1025" width="45.5" customWidth="1"/>
    <col min="1026" max="1026" width="10.6640625" bestFit="1" customWidth="1"/>
    <col min="1027" max="1027" width="8.6640625" customWidth="1"/>
    <col min="1028" max="1028" width="12.5" bestFit="1" customWidth="1"/>
    <col min="1029" max="1029" width="10.6640625" customWidth="1"/>
    <col min="1030" max="1031" width="13.6640625" customWidth="1"/>
    <col min="1280" max="1280" width="7.5" customWidth="1"/>
    <col min="1281" max="1281" width="45.5" customWidth="1"/>
    <col min="1282" max="1282" width="10.6640625" bestFit="1" customWidth="1"/>
    <col min="1283" max="1283" width="8.6640625" customWidth="1"/>
    <col min="1284" max="1284" width="12.5" bestFit="1" customWidth="1"/>
    <col min="1285" max="1285" width="10.6640625" customWidth="1"/>
    <col min="1286" max="1287" width="13.6640625" customWidth="1"/>
    <col min="1536" max="1536" width="7.5" customWidth="1"/>
    <col min="1537" max="1537" width="45.5" customWidth="1"/>
    <col min="1538" max="1538" width="10.6640625" bestFit="1" customWidth="1"/>
    <col min="1539" max="1539" width="8.6640625" customWidth="1"/>
    <col min="1540" max="1540" width="12.5" bestFit="1" customWidth="1"/>
    <col min="1541" max="1541" width="10.6640625" customWidth="1"/>
    <col min="1542" max="1543" width="13.6640625" customWidth="1"/>
    <col min="1792" max="1792" width="7.5" customWidth="1"/>
    <col min="1793" max="1793" width="45.5" customWidth="1"/>
    <col min="1794" max="1794" width="10.6640625" bestFit="1" customWidth="1"/>
    <col min="1795" max="1795" width="8.6640625" customWidth="1"/>
    <col min="1796" max="1796" width="12.5" bestFit="1" customWidth="1"/>
    <col min="1797" max="1797" width="10.6640625" customWidth="1"/>
    <col min="1798" max="1799" width="13.6640625" customWidth="1"/>
    <col min="2048" max="2048" width="7.5" customWidth="1"/>
    <col min="2049" max="2049" width="45.5" customWidth="1"/>
    <col min="2050" max="2050" width="10.6640625" bestFit="1" customWidth="1"/>
    <col min="2051" max="2051" width="8.6640625" customWidth="1"/>
    <col min="2052" max="2052" width="12.5" bestFit="1" customWidth="1"/>
    <col min="2053" max="2053" width="10.6640625" customWidth="1"/>
    <col min="2054" max="2055" width="13.6640625" customWidth="1"/>
    <col min="2304" max="2304" width="7.5" customWidth="1"/>
    <col min="2305" max="2305" width="45.5" customWidth="1"/>
    <col min="2306" max="2306" width="10.6640625" bestFit="1" customWidth="1"/>
    <col min="2307" max="2307" width="8.6640625" customWidth="1"/>
    <col min="2308" max="2308" width="12.5" bestFit="1" customWidth="1"/>
    <col min="2309" max="2309" width="10.6640625" customWidth="1"/>
    <col min="2310" max="2311" width="13.6640625" customWidth="1"/>
    <col min="2560" max="2560" width="7.5" customWidth="1"/>
    <col min="2561" max="2561" width="45.5" customWidth="1"/>
    <col min="2562" max="2562" width="10.6640625" bestFit="1" customWidth="1"/>
    <col min="2563" max="2563" width="8.6640625" customWidth="1"/>
    <col min="2564" max="2564" width="12.5" bestFit="1" customWidth="1"/>
    <col min="2565" max="2565" width="10.6640625" customWidth="1"/>
    <col min="2566" max="2567" width="13.6640625" customWidth="1"/>
    <col min="2816" max="2816" width="7.5" customWidth="1"/>
    <col min="2817" max="2817" width="45.5" customWidth="1"/>
    <col min="2818" max="2818" width="10.6640625" bestFit="1" customWidth="1"/>
    <col min="2819" max="2819" width="8.6640625" customWidth="1"/>
    <col min="2820" max="2820" width="12.5" bestFit="1" customWidth="1"/>
    <col min="2821" max="2821" width="10.6640625" customWidth="1"/>
    <col min="2822" max="2823" width="13.6640625" customWidth="1"/>
    <col min="3072" max="3072" width="7.5" customWidth="1"/>
    <col min="3073" max="3073" width="45.5" customWidth="1"/>
    <col min="3074" max="3074" width="10.6640625" bestFit="1" customWidth="1"/>
    <col min="3075" max="3075" width="8.6640625" customWidth="1"/>
    <col min="3076" max="3076" width="12.5" bestFit="1" customWidth="1"/>
    <col min="3077" max="3077" width="10.6640625" customWidth="1"/>
    <col min="3078" max="3079" width="13.6640625" customWidth="1"/>
    <col min="3328" max="3328" width="7.5" customWidth="1"/>
    <col min="3329" max="3329" width="45.5" customWidth="1"/>
    <col min="3330" max="3330" width="10.6640625" bestFit="1" customWidth="1"/>
    <col min="3331" max="3331" width="8.6640625" customWidth="1"/>
    <col min="3332" max="3332" width="12.5" bestFit="1" customWidth="1"/>
    <col min="3333" max="3333" width="10.6640625" customWidth="1"/>
    <col min="3334" max="3335" width="13.6640625" customWidth="1"/>
    <col min="3584" max="3584" width="7.5" customWidth="1"/>
    <col min="3585" max="3585" width="45.5" customWidth="1"/>
    <col min="3586" max="3586" width="10.6640625" bestFit="1" customWidth="1"/>
    <col min="3587" max="3587" width="8.6640625" customWidth="1"/>
    <col min="3588" max="3588" width="12.5" bestFit="1" customWidth="1"/>
    <col min="3589" max="3589" width="10.6640625" customWidth="1"/>
    <col min="3590" max="3591" width="13.6640625" customWidth="1"/>
    <col min="3840" max="3840" width="7.5" customWidth="1"/>
    <col min="3841" max="3841" width="45.5" customWidth="1"/>
    <col min="3842" max="3842" width="10.6640625" bestFit="1" customWidth="1"/>
    <col min="3843" max="3843" width="8.6640625" customWidth="1"/>
    <col min="3844" max="3844" width="12.5" bestFit="1" customWidth="1"/>
    <col min="3845" max="3845" width="10.6640625" customWidth="1"/>
    <col min="3846" max="3847" width="13.6640625" customWidth="1"/>
    <col min="4096" max="4096" width="7.5" customWidth="1"/>
    <col min="4097" max="4097" width="45.5" customWidth="1"/>
    <col min="4098" max="4098" width="10.6640625" bestFit="1" customWidth="1"/>
    <col min="4099" max="4099" width="8.6640625" customWidth="1"/>
    <col min="4100" max="4100" width="12.5" bestFit="1" customWidth="1"/>
    <col min="4101" max="4101" width="10.6640625" customWidth="1"/>
    <col min="4102" max="4103" width="13.6640625" customWidth="1"/>
    <col min="4352" max="4352" width="7.5" customWidth="1"/>
    <col min="4353" max="4353" width="45.5" customWidth="1"/>
    <col min="4354" max="4354" width="10.6640625" bestFit="1" customWidth="1"/>
    <col min="4355" max="4355" width="8.6640625" customWidth="1"/>
    <col min="4356" max="4356" width="12.5" bestFit="1" customWidth="1"/>
    <col min="4357" max="4357" width="10.6640625" customWidth="1"/>
    <col min="4358" max="4359" width="13.6640625" customWidth="1"/>
    <col min="4608" max="4608" width="7.5" customWidth="1"/>
    <col min="4609" max="4609" width="45.5" customWidth="1"/>
    <col min="4610" max="4610" width="10.6640625" bestFit="1" customWidth="1"/>
    <col min="4611" max="4611" width="8.6640625" customWidth="1"/>
    <col min="4612" max="4612" width="12.5" bestFit="1" customWidth="1"/>
    <col min="4613" max="4613" width="10.6640625" customWidth="1"/>
    <col min="4614" max="4615" width="13.6640625" customWidth="1"/>
    <col min="4864" max="4864" width="7.5" customWidth="1"/>
    <col min="4865" max="4865" width="45.5" customWidth="1"/>
    <col min="4866" max="4866" width="10.6640625" bestFit="1" customWidth="1"/>
    <col min="4867" max="4867" width="8.6640625" customWidth="1"/>
    <col min="4868" max="4868" width="12.5" bestFit="1" customWidth="1"/>
    <col min="4869" max="4869" width="10.6640625" customWidth="1"/>
    <col min="4870" max="4871" width="13.6640625" customWidth="1"/>
    <col min="5120" max="5120" width="7.5" customWidth="1"/>
    <col min="5121" max="5121" width="45.5" customWidth="1"/>
    <col min="5122" max="5122" width="10.6640625" bestFit="1" customWidth="1"/>
    <col min="5123" max="5123" width="8.6640625" customWidth="1"/>
    <col min="5124" max="5124" width="12.5" bestFit="1" customWidth="1"/>
    <col min="5125" max="5125" width="10.6640625" customWidth="1"/>
    <col min="5126" max="5127" width="13.6640625" customWidth="1"/>
    <col min="5376" max="5376" width="7.5" customWidth="1"/>
    <col min="5377" max="5377" width="45.5" customWidth="1"/>
    <col min="5378" max="5378" width="10.6640625" bestFit="1" customWidth="1"/>
    <col min="5379" max="5379" width="8.6640625" customWidth="1"/>
    <col min="5380" max="5380" width="12.5" bestFit="1" customWidth="1"/>
    <col min="5381" max="5381" width="10.6640625" customWidth="1"/>
    <col min="5382" max="5383" width="13.6640625" customWidth="1"/>
    <col min="5632" max="5632" width="7.5" customWidth="1"/>
    <col min="5633" max="5633" width="45.5" customWidth="1"/>
    <col min="5634" max="5634" width="10.6640625" bestFit="1" customWidth="1"/>
    <col min="5635" max="5635" width="8.6640625" customWidth="1"/>
    <col min="5636" max="5636" width="12.5" bestFit="1" customWidth="1"/>
    <col min="5637" max="5637" width="10.6640625" customWidth="1"/>
    <col min="5638" max="5639" width="13.6640625" customWidth="1"/>
    <col min="5888" max="5888" width="7.5" customWidth="1"/>
    <col min="5889" max="5889" width="45.5" customWidth="1"/>
    <col min="5890" max="5890" width="10.6640625" bestFit="1" customWidth="1"/>
    <col min="5891" max="5891" width="8.6640625" customWidth="1"/>
    <col min="5892" max="5892" width="12.5" bestFit="1" customWidth="1"/>
    <col min="5893" max="5893" width="10.6640625" customWidth="1"/>
    <col min="5894" max="5895" width="13.6640625" customWidth="1"/>
    <col min="6144" max="6144" width="7.5" customWidth="1"/>
    <col min="6145" max="6145" width="45.5" customWidth="1"/>
    <col min="6146" max="6146" width="10.6640625" bestFit="1" customWidth="1"/>
    <col min="6147" max="6147" width="8.6640625" customWidth="1"/>
    <col min="6148" max="6148" width="12.5" bestFit="1" customWidth="1"/>
    <col min="6149" max="6149" width="10.6640625" customWidth="1"/>
    <col min="6150" max="6151" width="13.6640625" customWidth="1"/>
    <col min="6400" max="6400" width="7.5" customWidth="1"/>
    <col min="6401" max="6401" width="45.5" customWidth="1"/>
    <col min="6402" max="6402" width="10.6640625" bestFit="1" customWidth="1"/>
    <col min="6403" max="6403" width="8.6640625" customWidth="1"/>
    <col min="6404" max="6404" width="12.5" bestFit="1" customWidth="1"/>
    <col min="6405" max="6405" width="10.6640625" customWidth="1"/>
    <col min="6406" max="6407" width="13.6640625" customWidth="1"/>
    <col min="6656" max="6656" width="7.5" customWidth="1"/>
    <col min="6657" max="6657" width="45.5" customWidth="1"/>
    <col min="6658" max="6658" width="10.6640625" bestFit="1" customWidth="1"/>
    <col min="6659" max="6659" width="8.6640625" customWidth="1"/>
    <col min="6660" max="6660" width="12.5" bestFit="1" customWidth="1"/>
    <col min="6661" max="6661" width="10.6640625" customWidth="1"/>
    <col min="6662" max="6663" width="13.6640625" customWidth="1"/>
    <col min="6912" max="6912" width="7.5" customWidth="1"/>
    <col min="6913" max="6913" width="45.5" customWidth="1"/>
    <col min="6914" max="6914" width="10.6640625" bestFit="1" customWidth="1"/>
    <col min="6915" max="6915" width="8.6640625" customWidth="1"/>
    <col min="6916" max="6916" width="12.5" bestFit="1" customWidth="1"/>
    <col min="6917" max="6917" width="10.6640625" customWidth="1"/>
    <col min="6918" max="6919" width="13.6640625" customWidth="1"/>
    <col min="7168" max="7168" width="7.5" customWidth="1"/>
    <col min="7169" max="7169" width="45.5" customWidth="1"/>
    <col min="7170" max="7170" width="10.6640625" bestFit="1" customWidth="1"/>
    <col min="7171" max="7171" width="8.6640625" customWidth="1"/>
    <col min="7172" max="7172" width="12.5" bestFit="1" customWidth="1"/>
    <col min="7173" max="7173" width="10.6640625" customWidth="1"/>
    <col min="7174" max="7175" width="13.6640625" customWidth="1"/>
    <col min="7424" max="7424" width="7.5" customWidth="1"/>
    <col min="7425" max="7425" width="45.5" customWidth="1"/>
    <col min="7426" max="7426" width="10.6640625" bestFit="1" customWidth="1"/>
    <col min="7427" max="7427" width="8.6640625" customWidth="1"/>
    <col min="7428" max="7428" width="12.5" bestFit="1" customWidth="1"/>
    <col min="7429" max="7429" width="10.6640625" customWidth="1"/>
    <col min="7430" max="7431" width="13.6640625" customWidth="1"/>
    <col min="7680" max="7680" width="7.5" customWidth="1"/>
    <col min="7681" max="7681" width="45.5" customWidth="1"/>
    <col min="7682" max="7682" width="10.6640625" bestFit="1" customWidth="1"/>
    <col min="7683" max="7683" width="8.6640625" customWidth="1"/>
    <col min="7684" max="7684" width="12.5" bestFit="1" customWidth="1"/>
    <col min="7685" max="7685" width="10.6640625" customWidth="1"/>
    <col min="7686" max="7687" width="13.6640625" customWidth="1"/>
    <col min="7936" max="7936" width="7.5" customWidth="1"/>
    <col min="7937" max="7937" width="45.5" customWidth="1"/>
    <col min="7938" max="7938" width="10.6640625" bestFit="1" customWidth="1"/>
    <col min="7939" max="7939" width="8.6640625" customWidth="1"/>
    <col min="7940" max="7940" width="12.5" bestFit="1" customWidth="1"/>
    <col min="7941" max="7941" width="10.6640625" customWidth="1"/>
    <col min="7942" max="7943" width="13.6640625" customWidth="1"/>
    <col min="8192" max="8192" width="7.5" customWidth="1"/>
    <col min="8193" max="8193" width="45.5" customWidth="1"/>
    <col min="8194" max="8194" width="10.6640625" bestFit="1" customWidth="1"/>
    <col min="8195" max="8195" width="8.6640625" customWidth="1"/>
    <col min="8196" max="8196" width="12.5" bestFit="1" customWidth="1"/>
    <col min="8197" max="8197" width="10.6640625" customWidth="1"/>
    <col min="8198" max="8199" width="13.6640625" customWidth="1"/>
    <col min="8448" max="8448" width="7.5" customWidth="1"/>
    <col min="8449" max="8449" width="45.5" customWidth="1"/>
    <col min="8450" max="8450" width="10.6640625" bestFit="1" customWidth="1"/>
    <col min="8451" max="8451" width="8.6640625" customWidth="1"/>
    <col min="8452" max="8452" width="12.5" bestFit="1" customWidth="1"/>
    <col min="8453" max="8453" width="10.6640625" customWidth="1"/>
    <col min="8454" max="8455" width="13.6640625" customWidth="1"/>
    <col min="8704" max="8704" width="7.5" customWidth="1"/>
    <col min="8705" max="8705" width="45.5" customWidth="1"/>
    <col min="8706" max="8706" width="10.6640625" bestFit="1" customWidth="1"/>
    <col min="8707" max="8707" width="8.6640625" customWidth="1"/>
    <col min="8708" max="8708" width="12.5" bestFit="1" customWidth="1"/>
    <col min="8709" max="8709" width="10.6640625" customWidth="1"/>
    <col min="8710" max="8711" width="13.6640625" customWidth="1"/>
    <col min="8960" max="8960" width="7.5" customWidth="1"/>
    <col min="8961" max="8961" width="45.5" customWidth="1"/>
    <col min="8962" max="8962" width="10.6640625" bestFit="1" customWidth="1"/>
    <col min="8963" max="8963" width="8.6640625" customWidth="1"/>
    <col min="8964" max="8964" width="12.5" bestFit="1" customWidth="1"/>
    <col min="8965" max="8965" width="10.6640625" customWidth="1"/>
    <col min="8966" max="8967" width="13.6640625" customWidth="1"/>
    <col min="9216" max="9216" width="7.5" customWidth="1"/>
    <col min="9217" max="9217" width="45.5" customWidth="1"/>
    <col min="9218" max="9218" width="10.6640625" bestFit="1" customWidth="1"/>
    <col min="9219" max="9219" width="8.6640625" customWidth="1"/>
    <col min="9220" max="9220" width="12.5" bestFit="1" customWidth="1"/>
    <col min="9221" max="9221" width="10.6640625" customWidth="1"/>
    <col min="9222" max="9223" width="13.6640625" customWidth="1"/>
    <col min="9472" max="9472" width="7.5" customWidth="1"/>
    <col min="9473" max="9473" width="45.5" customWidth="1"/>
    <col min="9474" max="9474" width="10.6640625" bestFit="1" customWidth="1"/>
    <col min="9475" max="9475" width="8.6640625" customWidth="1"/>
    <col min="9476" max="9476" width="12.5" bestFit="1" customWidth="1"/>
    <col min="9477" max="9477" width="10.6640625" customWidth="1"/>
    <col min="9478" max="9479" width="13.6640625" customWidth="1"/>
    <col min="9728" max="9728" width="7.5" customWidth="1"/>
    <col min="9729" max="9729" width="45.5" customWidth="1"/>
    <col min="9730" max="9730" width="10.6640625" bestFit="1" customWidth="1"/>
    <col min="9731" max="9731" width="8.6640625" customWidth="1"/>
    <col min="9732" max="9732" width="12.5" bestFit="1" customWidth="1"/>
    <col min="9733" max="9733" width="10.6640625" customWidth="1"/>
    <col min="9734" max="9735" width="13.6640625" customWidth="1"/>
    <col min="9984" max="9984" width="7.5" customWidth="1"/>
    <col min="9985" max="9985" width="45.5" customWidth="1"/>
    <col min="9986" max="9986" width="10.6640625" bestFit="1" customWidth="1"/>
    <col min="9987" max="9987" width="8.6640625" customWidth="1"/>
    <col min="9988" max="9988" width="12.5" bestFit="1" customWidth="1"/>
    <col min="9989" max="9989" width="10.6640625" customWidth="1"/>
    <col min="9990" max="9991" width="13.6640625" customWidth="1"/>
    <col min="10240" max="10240" width="7.5" customWidth="1"/>
    <col min="10241" max="10241" width="45.5" customWidth="1"/>
    <col min="10242" max="10242" width="10.6640625" bestFit="1" customWidth="1"/>
    <col min="10243" max="10243" width="8.6640625" customWidth="1"/>
    <col min="10244" max="10244" width="12.5" bestFit="1" customWidth="1"/>
    <col min="10245" max="10245" width="10.6640625" customWidth="1"/>
    <col min="10246" max="10247" width="13.6640625" customWidth="1"/>
    <col min="10496" max="10496" width="7.5" customWidth="1"/>
    <col min="10497" max="10497" width="45.5" customWidth="1"/>
    <col min="10498" max="10498" width="10.6640625" bestFit="1" customWidth="1"/>
    <col min="10499" max="10499" width="8.6640625" customWidth="1"/>
    <col min="10500" max="10500" width="12.5" bestFit="1" customWidth="1"/>
    <col min="10501" max="10501" width="10.6640625" customWidth="1"/>
    <col min="10502" max="10503" width="13.6640625" customWidth="1"/>
    <col min="10752" max="10752" width="7.5" customWidth="1"/>
    <col min="10753" max="10753" width="45.5" customWidth="1"/>
    <col min="10754" max="10754" width="10.6640625" bestFit="1" customWidth="1"/>
    <col min="10755" max="10755" width="8.6640625" customWidth="1"/>
    <col min="10756" max="10756" width="12.5" bestFit="1" customWidth="1"/>
    <col min="10757" max="10757" width="10.6640625" customWidth="1"/>
    <col min="10758" max="10759" width="13.6640625" customWidth="1"/>
    <col min="11008" max="11008" width="7.5" customWidth="1"/>
    <col min="11009" max="11009" width="45.5" customWidth="1"/>
    <col min="11010" max="11010" width="10.6640625" bestFit="1" customWidth="1"/>
    <col min="11011" max="11011" width="8.6640625" customWidth="1"/>
    <col min="11012" max="11012" width="12.5" bestFit="1" customWidth="1"/>
    <col min="11013" max="11013" width="10.6640625" customWidth="1"/>
    <col min="11014" max="11015" width="13.6640625" customWidth="1"/>
    <col min="11264" max="11264" width="7.5" customWidth="1"/>
    <col min="11265" max="11265" width="45.5" customWidth="1"/>
    <col min="11266" max="11266" width="10.6640625" bestFit="1" customWidth="1"/>
    <col min="11267" max="11267" width="8.6640625" customWidth="1"/>
    <col min="11268" max="11268" width="12.5" bestFit="1" customWidth="1"/>
    <col min="11269" max="11269" width="10.6640625" customWidth="1"/>
    <col min="11270" max="11271" width="13.6640625" customWidth="1"/>
    <col min="11520" max="11520" width="7.5" customWidth="1"/>
    <col min="11521" max="11521" width="45.5" customWidth="1"/>
    <col min="11522" max="11522" width="10.6640625" bestFit="1" customWidth="1"/>
    <col min="11523" max="11523" width="8.6640625" customWidth="1"/>
    <col min="11524" max="11524" width="12.5" bestFit="1" customWidth="1"/>
    <col min="11525" max="11525" width="10.6640625" customWidth="1"/>
    <col min="11526" max="11527" width="13.6640625" customWidth="1"/>
    <col min="11776" max="11776" width="7.5" customWidth="1"/>
    <col min="11777" max="11777" width="45.5" customWidth="1"/>
    <col min="11778" max="11778" width="10.6640625" bestFit="1" customWidth="1"/>
    <col min="11779" max="11779" width="8.6640625" customWidth="1"/>
    <col min="11780" max="11780" width="12.5" bestFit="1" customWidth="1"/>
    <col min="11781" max="11781" width="10.6640625" customWidth="1"/>
    <col min="11782" max="11783" width="13.6640625" customWidth="1"/>
    <col min="12032" max="12032" width="7.5" customWidth="1"/>
    <col min="12033" max="12033" width="45.5" customWidth="1"/>
    <col min="12034" max="12034" width="10.6640625" bestFit="1" customWidth="1"/>
    <col min="12035" max="12035" width="8.6640625" customWidth="1"/>
    <col min="12036" max="12036" width="12.5" bestFit="1" customWidth="1"/>
    <col min="12037" max="12037" width="10.6640625" customWidth="1"/>
    <col min="12038" max="12039" width="13.6640625" customWidth="1"/>
    <col min="12288" max="12288" width="7.5" customWidth="1"/>
    <col min="12289" max="12289" width="45.5" customWidth="1"/>
    <col min="12290" max="12290" width="10.6640625" bestFit="1" customWidth="1"/>
    <col min="12291" max="12291" width="8.6640625" customWidth="1"/>
    <col min="12292" max="12292" width="12.5" bestFit="1" customWidth="1"/>
    <col min="12293" max="12293" width="10.6640625" customWidth="1"/>
    <col min="12294" max="12295" width="13.6640625" customWidth="1"/>
    <col min="12544" max="12544" width="7.5" customWidth="1"/>
    <col min="12545" max="12545" width="45.5" customWidth="1"/>
    <col min="12546" max="12546" width="10.6640625" bestFit="1" customWidth="1"/>
    <col min="12547" max="12547" width="8.6640625" customWidth="1"/>
    <col min="12548" max="12548" width="12.5" bestFit="1" customWidth="1"/>
    <col min="12549" max="12549" width="10.6640625" customWidth="1"/>
    <col min="12550" max="12551" width="13.6640625" customWidth="1"/>
    <col min="12800" max="12800" width="7.5" customWidth="1"/>
    <col min="12801" max="12801" width="45.5" customWidth="1"/>
    <col min="12802" max="12802" width="10.6640625" bestFit="1" customWidth="1"/>
    <col min="12803" max="12803" width="8.6640625" customWidth="1"/>
    <col min="12804" max="12804" width="12.5" bestFit="1" customWidth="1"/>
    <col min="12805" max="12805" width="10.6640625" customWidth="1"/>
    <col min="12806" max="12807" width="13.6640625" customWidth="1"/>
    <col min="13056" max="13056" width="7.5" customWidth="1"/>
    <col min="13057" max="13057" width="45.5" customWidth="1"/>
    <col min="13058" max="13058" width="10.6640625" bestFit="1" customWidth="1"/>
    <col min="13059" max="13059" width="8.6640625" customWidth="1"/>
    <col min="13060" max="13060" width="12.5" bestFit="1" customWidth="1"/>
    <col min="13061" max="13061" width="10.6640625" customWidth="1"/>
    <col min="13062" max="13063" width="13.6640625" customWidth="1"/>
    <col min="13312" max="13312" width="7.5" customWidth="1"/>
    <col min="13313" max="13313" width="45.5" customWidth="1"/>
    <col min="13314" max="13314" width="10.6640625" bestFit="1" customWidth="1"/>
    <col min="13315" max="13315" width="8.6640625" customWidth="1"/>
    <col min="13316" max="13316" width="12.5" bestFit="1" customWidth="1"/>
    <col min="13317" max="13317" width="10.6640625" customWidth="1"/>
    <col min="13318" max="13319" width="13.6640625" customWidth="1"/>
    <col min="13568" max="13568" width="7.5" customWidth="1"/>
    <col min="13569" max="13569" width="45.5" customWidth="1"/>
    <col min="13570" max="13570" width="10.6640625" bestFit="1" customWidth="1"/>
    <col min="13571" max="13571" width="8.6640625" customWidth="1"/>
    <col min="13572" max="13572" width="12.5" bestFit="1" customWidth="1"/>
    <col min="13573" max="13573" width="10.6640625" customWidth="1"/>
    <col min="13574" max="13575" width="13.6640625" customWidth="1"/>
    <col min="13824" max="13824" width="7.5" customWidth="1"/>
    <col min="13825" max="13825" width="45.5" customWidth="1"/>
    <col min="13826" max="13826" width="10.6640625" bestFit="1" customWidth="1"/>
    <col min="13827" max="13827" width="8.6640625" customWidth="1"/>
    <col min="13828" max="13828" width="12.5" bestFit="1" customWidth="1"/>
    <col min="13829" max="13829" width="10.6640625" customWidth="1"/>
    <col min="13830" max="13831" width="13.6640625" customWidth="1"/>
    <col min="14080" max="14080" width="7.5" customWidth="1"/>
    <col min="14081" max="14081" width="45.5" customWidth="1"/>
    <col min="14082" max="14082" width="10.6640625" bestFit="1" customWidth="1"/>
    <col min="14083" max="14083" width="8.6640625" customWidth="1"/>
    <col min="14084" max="14084" width="12.5" bestFit="1" customWidth="1"/>
    <col min="14085" max="14085" width="10.6640625" customWidth="1"/>
    <col min="14086" max="14087" width="13.6640625" customWidth="1"/>
    <col min="14336" max="14336" width="7.5" customWidth="1"/>
    <col min="14337" max="14337" width="45.5" customWidth="1"/>
    <col min="14338" max="14338" width="10.6640625" bestFit="1" customWidth="1"/>
    <col min="14339" max="14339" width="8.6640625" customWidth="1"/>
    <col min="14340" max="14340" width="12.5" bestFit="1" customWidth="1"/>
    <col min="14341" max="14341" width="10.6640625" customWidth="1"/>
    <col min="14342" max="14343" width="13.6640625" customWidth="1"/>
    <col min="14592" max="14592" width="7.5" customWidth="1"/>
    <col min="14593" max="14593" width="45.5" customWidth="1"/>
    <col min="14594" max="14594" width="10.6640625" bestFit="1" customWidth="1"/>
    <col min="14595" max="14595" width="8.6640625" customWidth="1"/>
    <col min="14596" max="14596" width="12.5" bestFit="1" customWidth="1"/>
    <col min="14597" max="14597" width="10.6640625" customWidth="1"/>
    <col min="14598" max="14599" width="13.6640625" customWidth="1"/>
    <col min="14848" max="14848" width="7.5" customWidth="1"/>
    <col min="14849" max="14849" width="45.5" customWidth="1"/>
    <col min="14850" max="14850" width="10.6640625" bestFit="1" customWidth="1"/>
    <col min="14851" max="14851" width="8.6640625" customWidth="1"/>
    <col min="14852" max="14852" width="12.5" bestFit="1" customWidth="1"/>
    <col min="14853" max="14853" width="10.6640625" customWidth="1"/>
    <col min="14854" max="14855" width="13.6640625" customWidth="1"/>
    <col min="15104" max="15104" width="7.5" customWidth="1"/>
    <col min="15105" max="15105" width="45.5" customWidth="1"/>
    <col min="15106" max="15106" width="10.6640625" bestFit="1" customWidth="1"/>
    <col min="15107" max="15107" width="8.6640625" customWidth="1"/>
    <col min="15108" max="15108" width="12.5" bestFit="1" customWidth="1"/>
    <col min="15109" max="15109" width="10.6640625" customWidth="1"/>
    <col min="15110" max="15111" width="13.6640625" customWidth="1"/>
    <col min="15360" max="15360" width="7.5" customWidth="1"/>
    <col min="15361" max="15361" width="45.5" customWidth="1"/>
    <col min="15362" max="15362" width="10.6640625" bestFit="1" customWidth="1"/>
    <col min="15363" max="15363" width="8.6640625" customWidth="1"/>
    <col min="15364" max="15364" width="12.5" bestFit="1" customWidth="1"/>
    <col min="15365" max="15365" width="10.6640625" customWidth="1"/>
    <col min="15366" max="15367" width="13.6640625" customWidth="1"/>
    <col min="15616" max="15616" width="7.5" customWidth="1"/>
    <col min="15617" max="15617" width="45.5" customWidth="1"/>
    <col min="15618" max="15618" width="10.6640625" bestFit="1" customWidth="1"/>
    <col min="15619" max="15619" width="8.6640625" customWidth="1"/>
    <col min="15620" max="15620" width="12.5" bestFit="1" customWidth="1"/>
    <col min="15621" max="15621" width="10.6640625" customWidth="1"/>
    <col min="15622" max="15623" width="13.6640625" customWidth="1"/>
    <col min="15872" max="15872" width="7.5" customWidth="1"/>
    <col min="15873" max="15873" width="45.5" customWidth="1"/>
    <col min="15874" max="15874" width="10.6640625" bestFit="1" customWidth="1"/>
    <col min="15875" max="15875" width="8.6640625" customWidth="1"/>
    <col min="15876" max="15876" width="12.5" bestFit="1" customWidth="1"/>
    <col min="15877" max="15877" width="10.6640625" customWidth="1"/>
    <col min="15878" max="15879" width="13.6640625" customWidth="1"/>
    <col min="16128" max="16128" width="7.5" customWidth="1"/>
    <col min="16129" max="16129" width="45.5" customWidth="1"/>
    <col min="16130" max="16130" width="10.6640625" bestFit="1" customWidth="1"/>
    <col min="16131" max="16131" width="8.6640625" customWidth="1"/>
    <col min="16132" max="16132" width="12.5" bestFit="1" customWidth="1"/>
    <col min="16133" max="16133" width="10.6640625" customWidth="1"/>
    <col min="16134" max="16135" width="13.6640625" customWidth="1"/>
  </cols>
  <sheetData>
    <row r="1" spans="1:8" x14ac:dyDescent="0.15">
      <c r="A1"/>
      <c r="C1"/>
      <c r="E1"/>
      <c r="F1"/>
    </row>
    <row r="2" spans="1:8" ht="18" x14ac:dyDescent="0.2">
      <c r="A2" s="88" t="s">
        <v>208</v>
      </c>
      <c r="B2" s="88"/>
      <c r="C2" s="88"/>
      <c r="D2" s="88"/>
      <c r="E2" s="88"/>
      <c r="F2" s="88"/>
      <c r="G2" s="88"/>
      <c r="H2" s="88"/>
    </row>
    <row r="3" spans="1:8" ht="18" x14ac:dyDescent="0.2">
      <c r="A3" s="88" t="s">
        <v>209</v>
      </c>
      <c r="B3" s="88"/>
      <c r="C3" s="88"/>
      <c r="D3" s="88"/>
      <c r="E3" s="88"/>
      <c r="F3" s="88"/>
      <c r="G3" s="88"/>
      <c r="H3" s="88"/>
    </row>
    <row r="4" spans="1:8" ht="18" customHeight="1" x14ac:dyDescent="0.2">
      <c r="A4" s="88" t="s">
        <v>210</v>
      </c>
      <c r="B4" s="88"/>
      <c r="C4" s="88"/>
      <c r="D4" s="88"/>
      <c r="E4" s="88"/>
      <c r="F4" s="88"/>
      <c r="G4" s="88"/>
      <c r="H4" s="88"/>
    </row>
    <row r="5" spans="1:8" ht="18" customHeight="1" x14ac:dyDescent="0.2">
      <c r="A5" s="88" t="s">
        <v>213</v>
      </c>
      <c r="B5" s="88"/>
      <c r="C5" s="88"/>
      <c r="D5" s="88"/>
      <c r="E5" s="88"/>
      <c r="F5" s="88"/>
      <c r="G5" s="88"/>
      <c r="H5" s="88"/>
    </row>
    <row r="6" spans="1:8" ht="18" customHeight="1" x14ac:dyDescent="0.2">
      <c r="A6" s="47"/>
      <c r="B6" s="47"/>
      <c r="C6" s="47"/>
      <c r="D6" s="47"/>
      <c r="E6" s="47"/>
      <c r="F6" s="47"/>
      <c r="G6" s="47"/>
      <c r="H6" s="47"/>
    </row>
    <row r="7" spans="1:8" x14ac:dyDescent="0.15">
      <c r="A7"/>
      <c r="C7"/>
      <c r="E7"/>
      <c r="F7"/>
    </row>
    <row r="8" spans="1:8" x14ac:dyDescent="0.15">
      <c r="A8" s="48" t="s">
        <v>5</v>
      </c>
      <c r="B8" s="49" t="s">
        <v>144</v>
      </c>
      <c r="C8" s="50" t="s">
        <v>145</v>
      </c>
      <c r="D8" s="49" t="s">
        <v>146</v>
      </c>
      <c r="E8" s="51" t="s">
        <v>147</v>
      </c>
      <c r="F8" s="51" t="s">
        <v>148</v>
      </c>
      <c r="G8" s="51" t="s">
        <v>149</v>
      </c>
      <c r="H8" s="51" t="s">
        <v>150</v>
      </c>
    </row>
    <row r="9" spans="1:8" x14ac:dyDescent="0.15">
      <c r="A9" s="2"/>
      <c r="B9" s="4"/>
      <c r="C9" s="52"/>
      <c r="D9" s="4"/>
      <c r="E9" s="53"/>
      <c r="F9" s="53"/>
      <c r="G9" s="54"/>
      <c r="H9" s="54"/>
    </row>
    <row r="10" spans="1:8" x14ac:dyDescent="0.15">
      <c r="A10" s="55" t="s">
        <v>42</v>
      </c>
      <c r="B10" s="56" t="s">
        <v>290</v>
      </c>
      <c r="C10" s="52"/>
      <c r="D10" s="4"/>
      <c r="E10" s="53"/>
      <c r="F10" s="53"/>
      <c r="G10" s="54"/>
      <c r="H10" s="54"/>
    </row>
    <row r="11" spans="1:8" x14ac:dyDescent="0.15">
      <c r="A11" s="55"/>
      <c r="B11" s="56"/>
      <c r="C11" s="65"/>
      <c r="D11" s="19"/>
      <c r="E11" s="19"/>
      <c r="F11" s="19"/>
      <c r="G11" s="19"/>
      <c r="H11" s="19"/>
    </row>
    <row r="12" spans="1:8" x14ac:dyDescent="0.15">
      <c r="A12" s="55" t="s">
        <v>43</v>
      </c>
      <c r="B12" s="56" t="s">
        <v>156</v>
      </c>
      <c r="C12" s="65"/>
      <c r="D12" s="19"/>
      <c r="E12" s="66"/>
      <c r="F12" s="66"/>
    </row>
    <row r="13" spans="1:8" ht="81.75" customHeight="1" x14ac:dyDescent="0.15">
      <c r="A13" s="67" t="s">
        <v>44</v>
      </c>
      <c r="B13" s="33" t="s">
        <v>215</v>
      </c>
      <c r="C13" s="68">
        <v>3</v>
      </c>
      <c r="D13" s="20" t="s">
        <v>1</v>
      </c>
      <c r="E13" s="44">
        <v>0</v>
      </c>
      <c r="F13" s="44">
        <v>0</v>
      </c>
      <c r="G13" s="44">
        <f>C13*E13</f>
        <v>0</v>
      </c>
      <c r="H13" s="44">
        <f>C13*F13</f>
        <v>0</v>
      </c>
    </row>
    <row r="14" spans="1:8" ht="79.5" customHeight="1" x14ac:dyDescent="0.15">
      <c r="A14" s="67" t="s">
        <v>45</v>
      </c>
      <c r="B14" s="33" t="s">
        <v>216</v>
      </c>
      <c r="C14" s="68">
        <v>3</v>
      </c>
      <c r="D14" s="20" t="s">
        <v>1</v>
      </c>
      <c r="E14" s="44">
        <v>0</v>
      </c>
      <c r="F14" s="44">
        <v>0</v>
      </c>
      <c r="G14" s="44">
        <f>C14*E14</f>
        <v>0</v>
      </c>
      <c r="H14" s="44">
        <f>C14*F14</f>
        <v>0</v>
      </c>
    </row>
    <row r="15" spans="1:8" ht="81" customHeight="1" x14ac:dyDescent="0.15">
      <c r="A15" s="67" t="s">
        <v>46</v>
      </c>
      <c r="B15" s="33" t="s">
        <v>217</v>
      </c>
      <c r="C15" s="68">
        <v>3</v>
      </c>
      <c r="D15" s="20" t="s">
        <v>1</v>
      </c>
      <c r="E15" s="44">
        <v>0</v>
      </c>
      <c r="F15" s="44">
        <v>0</v>
      </c>
      <c r="G15" s="44">
        <f t="shared" ref="G15:G16" si="0">C15*E15</f>
        <v>0</v>
      </c>
      <c r="H15" s="44">
        <f t="shared" ref="H15:H16" si="1">C15*F15</f>
        <v>0</v>
      </c>
    </row>
    <row r="16" spans="1:8" ht="79.5" customHeight="1" x14ac:dyDescent="0.15">
      <c r="A16" s="67" t="s">
        <v>47</v>
      </c>
      <c r="B16" s="33" t="s">
        <v>218</v>
      </c>
      <c r="C16" s="68">
        <v>2</v>
      </c>
      <c r="D16" s="20" t="s">
        <v>1</v>
      </c>
      <c r="E16" s="44">
        <v>0</v>
      </c>
      <c r="F16" s="44">
        <v>0</v>
      </c>
      <c r="G16" s="44">
        <f t="shared" si="0"/>
        <v>0</v>
      </c>
      <c r="H16" s="44">
        <f t="shared" si="1"/>
        <v>0</v>
      </c>
    </row>
    <row r="17" spans="1:8" s="14" customFormat="1" ht="72.75" customHeight="1" x14ac:dyDescent="0.15">
      <c r="A17" s="67" t="s">
        <v>48</v>
      </c>
      <c r="B17" s="12" t="s">
        <v>193</v>
      </c>
      <c r="C17" s="81">
        <v>1</v>
      </c>
      <c r="D17" s="19" t="s">
        <v>194</v>
      </c>
      <c r="E17" s="44">
        <v>0</v>
      </c>
      <c r="F17" s="44">
        <v>0</v>
      </c>
      <c r="G17" s="44">
        <f t="shared" ref="G17:G19" si="2">C17*E17</f>
        <v>0</v>
      </c>
      <c r="H17" s="44">
        <f t="shared" ref="H17:H19" si="3">C17*F17</f>
        <v>0</v>
      </c>
    </row>
    <row r="18" spans="1:8" s="79" customFormat="1" ht="55.5" customHeight="1" x14ac:dyDescent="0.15">
      <c r="A18" s="67" t="s">
        <v>49</v>
      </c>
      <c r="B18" s="13" t="s">
        <v>36</v>
      </c>
      <c r="C18" s="68">
        <v>100</v>
      </c>
      <c r="D18" s="14" t="s">
        <v>161</v>
      </c>
      <c r="E18" s="44">
        <v>0</v>
      </c>
      <c r="F18" s="44">
        <v>0</v>
      </c>
      <c r="G18" s="44">
        <f t="shared" si="2"/>
        <v>0</v>
      </c>
      <c r="H18" s="44">
        <f t="shared" si="3"/>
        <v>0</v>
      </c>
    </row>
    <row r="19" spans="1:8" s="14" customFormat="1" ht="26" x14ac:dyDescent="0.15">
      <c r="A19" s="67" t="s">
        <v>50</v>
      </c>
      <c r="B19" s="33" t="s">
        <v>219</v>
      </c>
      <c r="C19" s="68">
        <v>1</v>
      </c>
      <c r="D19" s="20" t="s">
        <v>1</v>
      </c>
      <c r="E19" s="44">
        <v>0</v>
      </c>
      <c r="F19" s="44">
        <v>0</v>
      </c>
      <c r="G19" s="44">
        <f t="shared" si="2"/>
        <v>0</v>
      </c>
      <c r="H19" s="44">
        <f t="shared" si="3"/>
        <v>0</v>
      </c>
    </row>
    <row r="20" spans="1:8" s="10" customFormat="1" x14ac:dyDescent="0.15">
      <c r="A20" s="30"/>
      <c r="B20" s="70"/>
      <c r="C20" s="68"/>
      <c r="D20" s="71"/>
      <c r="E20" s="72"/>
      <c r="F20" s="72"/>
      <c r="G20" s="73"/>
      <c r="H20" s="73"/>
    </row>
    <row r="21" spans="1:8" x14ac:dyDescent="0.15">
      <c r="A21" s="8"/>
      <c r="B21" s="61"/>
      <c r="G21" s="45">
        <f>SUM(G13:G20)</f>
        <v>0</v>
      </c>
      <c r="H21" s="45">
        <f>SUM(H13:H20)</f>
        <v>0</v>
      </c>
    </row>
    <row r="22" spans="1:8" ht="18" x14ac:dyDescent="0.2">
      <c r="A22" s="8"/>
      <c r="B22" s="62" t="s">
        <v>14</v>
      </c>
      <c r="G22" s="90">
        <f>G21+H21</f>
        <v>0</v>
      </c>
      <c r="H22" s="90"/>
    </row>
  </sheetData>
  <mergeCells count="5">
    <mergeCell ref="A2:H2"/>
    <mergeCell ref="A3:H3"/>
    <mergeCell ref="A5:H5"/>
    <mergeCell ref="G22:H22"/>
    <mergeCell ref="A4:H4"/>
  </mergeCells>
  <phoneticPr fontId="15" type="noConversion"/>
  <pageMargins left="0.51181102362204722" right="0.51181102362204722" top="0.74803149606299213" bottom="0.74803149606299213" header="0.31496062992125984" footer="0.31496062992125984"/>
  <pageSetup paperSize="9" scale="7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8"/>
  <sheetViews>
    <sheetView tabSelected="1" workbookViewId="0">
      <selection activeCell="A4" sqref="A4:H4"/>
    </sheetView>
  </sheetViews>
  <sheetFormatPr baseColWidth="10" defaultColWidth="11.5" defaultRowHeight="13" x14ac:dyDescent="0.15"/>
  <cols>
    <col min="1" max="1" width="7.5" style="63" customWidth="1"/>
    <col min="2" max="2" width="45.5" customWidth="1"/>
    <col min="3" max="3" width="8.6640625" style="59" customWidth="1"/>
    <col min="4" max="4" width="8.6640625" customWidth="1"/>
    <col min="5" max="5" width="10.1640625" style="60" customWidth="1"/>
    <col min="6" max="6" width="9.5" style="60" customWidth="1"/>
    <col min="7" max="8" width="13.6640625" customWidth="1"/>
    <col min="257" max="257" width="7.5" customWidth="1"/>
    <col min="258" max="258" width="45.5" customWidth="1"/>
    <col min="259" max="259" width="10.6640625" bestFit="1" customWidth="1"/>
    <col min="260" max="260" width="8.6640625" customWidth="1"/>
    <col min="261" max="262" width="10.6640625" customWidth="1"/>
    <col min="263" max="264" width="13.6640625" customWidth="1"/>
    <col min="513" max="513" width="7.5" customWidth="1"/>
    <col min="514" max="514" width="45.5" customWidth="1"/>
    <col min="515" max="515" width="10.6640625" bestFit="1" customWidth="1"/>
    <col min="516" max="516" width="8.6640625" customWidth="1"/>
    <col min="517" max="518" width="10.6640625" customWidth="1"/>
    <col min="519" max="520" width="13.6640625" customWidth="1"/>
    <col min="769" max="769" width="7.5" customWidth="1"/>
    <col min="770" max="770" width="45.5" customWidth="1"/>
    <col min="771" max="771" width="10.6640625" bestFit="1" customWidth="1"/>
    <col min="772" max="772" width="8.6640625" customWidth="1"/>
    <col min="773" max="774" width="10.6640625" customWidth="1"/>
    <col min="775" max="776" width="13.6640625" customWidth="1"/>
    <col min="1025" max="1025" width="7.5" customWidth="1"/>
    <col min="1026" max="1026" width="45.5" customWidth="1"/>
    <col min="1027" max="1027" width="10.6640625" bestFit="1" customWidth="1"/>
    <col min="1028" max="1028" width="8.6640625" customWidth="1"/>
    <col min="1029" max="1030" width="10.6640625" customWidth="1"/>
    <col min="1031" max="1032" width="13.6640625" customWidth="1"/>
    <col min="1281" max="1281" width="7.5" customWidth="1"/>
    <col min="1282" max="1282" width="45.5" customWidth="1"/>
    <col min="1283" max="1283" width="10.6640625" bestFit="1" customWidth="1"/>
    <col min="1284" max="1284" width="8.6640625" customWidth="1"/>
    <col min="1285" max="1286" width="10.6640625" customWidth="1"/>
    <col min="1287" max="1288" width="13.6640625" customWidth="1"/>
    <col min="1537" max="1537" width="7.5" customWidth="1"/>
    <col min="1538" max="1538" width="45.5" customWidth="1"/>
    <col min="1539" max="1539" width="10.6640625" bestFit="1" customWidth="1"/>
    <col min="1540" max="1540" width="8.6640625" customWidth="1"/>
    <col min="1541" max="1542" width="10.6640625" customWidth="1"/>
    <col min="1543" max="1544" width="13.6640625" customWidth="1"/>
    <col min="1793" max="1793" width="7.5" customWidth="1"/>
    <col min="1794" max="1794" width="45.5" customWidth="1"/>
    <col min="1795" max="1795" width="10.6640625" bestFit="1" customWidth="1"/>
    <col min="1796" max="1796" width="8.6640625" customWidth="1"/>
    <col min="1797" max="1798" width="10.6640625" customWidth="1"/>
    <col min="1799" max="1800" width="13.6640625" customWidth="1"/>
    <col min="2049" max="2049" width="7.5" customWidth="1"/>
    <col min="2050" max="2050" width="45.5" customWidth="1"/>
    <col min="2051" max="2051" width="10.6640625" bestFit="1" customWidth="1"/>
    <col min="2052" max="2052" width="8.6640625" customWidth="1"/>
    <col min="2053" max="2054" width="10.6640625" customWidth="1"/>
    <col min="2055" max="2056" width="13.6640625" customWidth="1"/>
    <col min="2305" max="2305" width="7.5" customWidth="1"/>
    <col min="2306" max="2306" width="45.5" customWidth="1"/>
    <col min="2307" max="2307" width="10.6640625" bestFit="1" customWidth="1"/>
    <col min="2308" max="2308" width="8.6640625" customWidth="1"/>
    <col min="2309" max="2310" width="10.6640625" customWidth="1"/>
    <col min="2311" max="2312" width="13.6640625" customWidth="1"/>
    <col min="2561" max="2561" width="7.5" customWidth="1"/>
    <col min="2562" max="2562" width="45.5" customWidth="1"/>
    <col min="2563" max="2563" width="10.6640625" bestFit="1" customWidth="1"/>
    <col min="2564" max="2564" width="8.6640625" customWidth="1"/>
    <col min="2565" max="2566" width="10.6640625" customWidth="1"/>
    <col min="2567" max="2568" width="13.6640625" customWidth="1"/>
    <col min="2817" max="2817" width="7.5" customWidth="1"/>
    <col min="2818" max="2818" width="45.5" customWidth="1"/>
    <col min="2819" max="2819" width="10.6640625" bestFit="1" customWidth="1"/>
    <col min="2820" max="2820" width="8.6640625" customWidth="1"/>
    <col min="2821" max="2822" width="10.6640625" customWidth="1"/>
    <col min="2823" max="2824" width="13.6640625" customWidth="1"/>
    <col min="3073" max="3073" width="7.5" customWidth="1"/>
    <col min="3074" max="3074" width="45.5" customWidth="1"/>
    <col min="3075" max="3075" width="10.6640625" bestFit="1" customWidth="1"/>
    <col min="3076" max="3076" width="8.6640625" customWidth="1"/>
    <col min="3077" max="3078" width="10.6640625" customWidth="1"/>
    <col min="3079" max="3080" width="13.6640625" customWidth="1"/>
    <col min="3329" max="3329" width="7.5" customWidth="1"/>
    <col min="3330" max="3330" width="45.5" customWidth="1"/>
    <col min="3331" max="3331" width="10.6640625" bestFit="1" customWidth="1"/>
    <col min="3332" max="3332" width="8.6640625" customWidth="1"/>
    <col min="3333" max="3334" width="10.6640625" customWidth="1"/>
    <col min="3335" max="3336" width="13.6640625" customWidth="1"/>
    <col min="3585" max="3585" width="7.5" customWidth="1"/>
    <col min="3586" max="3586" width="45.5" customWidth="1"/>
    <col min="3587" max="3587" width="10.6640625" bestFit="1" customWidth="1"/>
    <col min="3588" max="3588" width="8.6640625" customWidth="1"/>
    <col min="3589" max="3590" width="10.6640625" customWidth="1"/>
    <col min="3591" max="3592" width="13.6640625" customWidth="1"/>
    <col min="3841" max="3841" width="7.5" customWidth="1"/>
    <col min="3842" max="3842" width="45.5" customWidth="1"/>
    <col min="3843" max="3843" width="10.6640625" bestFit="1" customWidth="1"/>
    <col min="3844" max="3844" width="8.6640625" customWidth="1"/>
    <col min="3845" max="3846" width="10.6640625" customWidth="1"/>
    <col min="3847" max="3848" width="13.6640625" customWidth="1"/>
    <col min="4097" max="4097" width="7.5" customWidth="1"/>
    <col min="4098" max="4098" width="45.5" customWidth="1"/>
    <col min="4099" max="4099" width="10.6640625" bestFit="1" customWidth="1"/>
    <col min="4100" max="4100" width="8.6640625" customWidth="1"/>
    <col min="4101" max="4102" width="10.6640625" customWidth="1"/>
    <col min="4103" max="4104" width="13.6640625" customWidth="1"/>
    <col min="4353" max="4353" width="7.5" customWidth="1"/>
    <col min="4354" max="4354" width="45.5" customWidth="1"/>
    <col min="4355" max="4355" width="10.6640625" bestFit="1" customWidth="1"/>
    <col min="4356" max="4356" width="8.6640625" customWidth="1"/>
    <col min="4357" max="4358" width="10.6640625" customWidth="1"/>
    <col min="4359" max="4360" width="13.6640625" customWidth="1"/>
    <col min="4609" max="4609" width="7.5" customWidth="1"/>
    <col min="4610" max="4610" width="45.5" customWidth="1"/>
    <col min="4611" max="4611" width="10.6640625" bestFit="1" customWidth="1"/>
    <col min="4612" max="4612" width="8.6640625" customWidth="1"/>
    <col min="4613" max="4614" width="10.6640625" customWidth="1"/>
    <col min="4615" max="4616" width="13.6640625" customWidth="1"/>
    <col min="4865" max="4865" width="7.5" customWidth="1"/>
    <col min="4866" max="4866" width="45.5" customWidth="1"/>
    <col min="4867" max="4867" width="10.6640625" bestFit="1" customWidth="1"/>
    <col min="4868" max="4868" width="8.6640625" customWidth="1"/>
    <col min="4869" max="4870" width="10.6640625" customWidth="1"/>
    <col min="4871" max="4872" width="13.6640625" customWidth="1"/>
    <col min="5121" max="5121" width="7.5" customWidth="1"/>
    <col min="5122" max="5122" width="45.5" customWidth="1"/>
    <col min="5123" max="5123" width="10.6640625" bestFit="1" customWidth="1"/>
    <col min="5124" max="5124" width="8.6640625" customWidth="1"/>
    <col min="5125" max="5126" width="10.6640625" customWidth="1"/>
    <col min="5127" max="5128" width="13.6640625" customWidth="1"/>
    <col min="5377" max="5377" width="7.5" customWidth="1"/>
    <col min="5378" max="5378" width="45.5" customWidth="1"/>
    <col min="5379" max="5379" width="10.6640625" bestFit="1" customWidth="1"/>
    <col min="5380" max="5380" width="8.6640625" customWidth="1"/>
    <col min="5381" max="5382" width="10.6640625" customWidth="1"/>
    <col min="5383" max="5384" width="13.6640625" customWidth="1"/>
    <col min="5633" max="5633" width="7.5" customWidth="1"/>
    <col min="5634" max="5634" width="45.5" customWidth="1"/>
    <col min="5635" max="5635" width="10.6640625" bestFit="1" customWidth="1"/>
    <col min="5636" max="5636" width="8.6640625" customWidth="1"/>
    <col min="5637" max="5638" width="10.6640625" customWidth="1"/>
    <col min="5639" max="5640" width="13.6640625" customWidth="1"/>
    <col min="5889" max="5889" width="7.5" customWidth="1"/>
    <col min="5890" max="5890" width="45.5" customWidth="1"/>
    <col min="5891" max="5891" width="10.6640625" bestFit="1" customWidth="1"/>
    <col min="5892" max="5892" width="8.6640625" customWidth="1"/>
    <col min="5893" max="5894" width="10.6640625" customWidth="1"/>
    <col min="5895" max="5896" width="13.6640625" customWidth="1"/>
    <col min="6145" max="6145" width="7.5" customWidth="1"/>
    <col min="6146" max="6146" width="45.5" customWidth="1"/>
    <col min="6147" max="6147" width="10.6640625" bestFit="1" customWidth="1"/>
    <col min="6148" max="6148" width="8.6640625" customWidth="1"/>
    <col min="6149" max="6150" width="10.6640625" customWidth="1"/>
    <col min="6151" max="6152" width="13.6640625" customWidth="1"/>
    <col min="6401" max="6401" width="7.5" customWidth="1"/>
    <col min="6402" max="6402" width="45.5" customWidth="1"/>
    <col min="6403" max="6403" width="10.6640625" bestFit="1" customWidth="1"/>
    <col min="6404" max="6404" width="8.6640625" customWidth="1"/>
    <col min="6405" max="6406" width="10.6640625" customWidth="1"/>
    <col min="6407" max="6408" width="13.6640625" customWidth="1"/>
    <col min="6657" max="6657" width="7.5" customWidth="1"/>
    <col min="6658" max="6658" width="45.5" customWidth="1"/>
    <col min="6659" max="6659" width="10.6640625" bestFit="1" customWidth="1"/>
    <col min="6660" max="6660" width="8.6640625" customWidth="1"/>
    <col min="6661" max="6662" width="10.6640625" customWidth="1"/>
    <col min="6663" max="6664" width="13.6640625" customWidth="1"/>
    <col min="6913" max="6913" width="7.5" customWidth="1"/>
    <col min="6914" max="6914" width="45.5" customWidth="1"/>
    <col min="6915" max="6915" width="10.6640625" bestFit="1" customWidth="1"/>
    <col min="6916" max="6916" width="8.6640625" customWidth="1"/>
    <col min="6917" max="6918" width="10.6640625" customWidth="1"/>
    <col min="6919" max="6920" width="13.6640625" customWidth="1"/>
    <col min="7169" max="7169" width="7.5" customWidth="1"/>
    <col min="7170" max="7170" width="45.5" customWidth="1"/>
    <col min="7171" max="7171" width="10.6640625" bestFit="1" customWidth="1"/>
    <col min="7172" max="7172" width="8.6640625" customWidth="1"/>
    <col min="7173" max="7174" width="10.6640625" customWidth="1"/>
    <col min="7175" max="7176" width="13.6640625" customWidth="1"/>
    <col min="7425" max="7425" width="7.5" customWidth="1"/>
    <col min="7426" max="7426" width="45.5" customWidth="1"/>
    <col min="7427" max="7427" width="10.6640625" bestFit="1" customWidth="1"/>
    <col min="7428" max="7428" width="8.6640625" customWidth="1"/>
    <col min="7429" max="7430" width="10.6640625" customWidth="1"/>
    <col min="7431" max="7432" width="13.6640625" customWidth="1"/>
    <col min="7681" max="7681" width="7.5" customWidth="1"/>
    <col min="7682" max="7682" width="45.5" customWidth="1"/>
    <col min="7683" max="7683" width="10.6640625" bestFit="1" customWidth="1"/>
    <col min="7684" max="7684" width="8.6640625" customWidth="1"/>
    <col min="7685" max="7686" width="10.6640625" customWidth="1"/>
    <col min="7687" max="7688" width="13.6640625" customWidth="1"/>
    <col min="7937" max="7937" width="7.5" customWidth="1"/>
    <col min="7938" max="7938" width="45.5" customWidth="1"/>
    <col min="7939" max="7939" width="10.6640625" bestFit="1" customWidth="1"/>
    <col min="7940" max="7940" width="8.6640625" customWidth="1"/>
    <col min="7941" max="7942" width="10.6640625" customWidth="1"/>
    <col min="7943" max="7944" width="13.6640625" customWidth="1"/>
    <col min="8193" max="8193" width="7.5" customWidth="1"/>
    <col min="8194" max="8194" width="45.5" customWidth="1"/>
    <col min="8195" max="8195" width="10.6640625" bestFit="1" customWidth="1"/>
    <col min="8196" max="8196" width="8.6640625" customWidth="1"/>
    <col min="8197" max="8198" width="10.6640625" customWidth="1"/>
    <col min="8199" max="8200" width="13.6640625" customWidth="1"/>
    <col min="8449" max="8449" width="7.5" customWidth="1"/>
    <col min="8450" max="8450" width="45.5" customWidth="1"/>
    <col min="8451" max="8451" width="10.6640625" bestFit="1" customWidth="1"/>
    <col min="8452" max="8452" width="8.6640625" customWidth="1"/>
    <col min="8453" max="8454" width="10.6640625" customWidth="1"/>
    <col min="8455" max="8456" width="13.6640625" customWidth="1"/>
    <col min="8705" max="8705" width="7.5" customWidth="1"/>
    <col min="8706" max="8706" width="45.5" customWidth="1"/>
    <col min="8707" max="8707" width="10.6640625" bestFit="1" customWidth="1"/>
    <col min="8708" max="8708" width="8.6640625" customWidth="1"/>
    <col min="8709" max="8710" width="10.6640625" customWidth="1"/>
    <col min="8711" max="8712" width="13.6640625" customWidth="1"/>
    <col min="8961" max="8961" width="7.5" customWidth="1"/>
    <col min="8962" max="8962" width="45.5" customWidth="1"/>
    <col min="8963" max="8963" width="10.6640625" bestFit="1" customWidth="1"/>
    <col min="8964" max="8964" width="8.6640625" customWidth="1"/>
    <col min="8965" max="8966" width="10.6640625" customWidth="1"/>
    <col min="8967" max="8968" width="13.6640625" customWidth="1"/>
    <col min="9217" max="9217" width="7.5" customWidth="1"/>
    <col min="9218" max="9218" width="45.5" customWidth="1"/>
    <col min="9219" max="9219" width="10.6640625" bestFit="1" customWidth="1"/>
    <col min="9220" max="9220" width="8.6640625" customWidth="1"/>
    <col min="9221" max="9222" width="10.6640625" customWidth="1"/>
    <col min="9223" max="9224" width="13.6640625" customWidth="1"/>
    <col min="9473" max="9473" width="7.5" customWidth="1"/>
    <col min="9474" max="9474" width="45.5" customWidth="1"/>
    <col min="9475" max="9475" width="10.6640625" bestFit="1" customWidth="1"/>
    <col min="9476" max="9476" width="8.6640625" customWidth="1"/>
    <col min="9477" max="9478" width="10.6640625" customWidth="1"/>
    <col min="9479" max="9480" width="13.6640625" customWidth="1"/>
    <col min="9729" max="9729" width="7.5" customWidth="1"/>
    <col min="9730" max="9730" width="45.5" customWidth="1"/>
    <col min="9731" max="9731" width="10.6640625" bestFit="1" customWidth="1"/>
    <col min="9732" max="9732" width="8.6640625" customWidth="1"/>
    <col min="9733" max="9734" width="10.6640625" customWidth="1"/>
    <col min="9735" max="9736" width="13.6640625" customWidth="1"/>
    <col min="9985" max="9985" width="7.5" customWidth="1"/>
    <col min="9986" max="9986" width="45.5" customWidth="1"/>
    <col min="9987" max="9987" width="10.6640625" bestFit="1" customWidth="1"/>
    <col min="9988" max="9988" width="8.6640625" customWidth="1"/>
    <col min="9989" max="9990" width="10.6640625" customWidth="1"/>
    <col min="9991" max="9992" width="13.6640625" customWidth="1"/>
    <col min="10241" max="10241" width="7.5" customWidth="1"/>
    <col min="10242" max="10242" width="45.5" customWidth="1"/>
    <col min="10243" max="10243" width="10.6640625" bestFit="1" customWidth="1"/>
    <col min="10244" max="10244" width="8.6640625" customWidth="1"/>
    <col min="10245" max="10246" width="10.6640625" customWidth="1"/>
    <col min="10247" max="10248" width="13.6640625" customWidth="1"/>
    <col min="10497" max="10497" width="7.5" customWidth="1"/>
    <col min="10498" max="10498" width="45.5" customWidth="1"/>
    <col min="10499" max="10499" width="10.6640625" bestFit="1" customWidth="1"/>
    <col min="10500" max="10500" width="8.6640625" customWidth="1"/>
    <col min="10501" max="10502" width="10.6640625" customWidth="1"/>
    <col min="10503" max="10504" width="13.6640625" customWidth="1"/>
    <col min="10753" max="10753" width="7.5" customWidth="1"/>
    <col min="10754" max="10754" width="45.5" customWidth="1"/>
    <col min="10755" max="10755" width="10.6640625" bestFit="1" customWidth="1"/>
    <col min="10756" max="10756" width="8.6640625" customWidth="1"/>
    <col min="10757" max="10758" width="10.6640625" customWidth="1"/>
    <col min="10759" max="10760" width="13.6640625" customWidth="1"/>
    <col min="11009" max="11009" width="7.5" customWidth="1"/>
    <col min="11010" max="11010" width="45.5" customWidth="1"/>
    <col min="11011" max="11011" width="10.6640625" bestFit="1" customWidth="1"/>
    <col min="11012" max="11012" width="8.6640625" customWidth="1"/>
    <col min="11013" max="11014" width="10.6640625" customWidth="1"/>
    <col min="11015" max="11016" width="13.6640625" customWidth="1"/>
    <col min="11265" max="11265" width="7.5" customWidth="1"/>
    <col min="11266" max="11266" width="45.5" customWidth="1"/>
    <col min="11267" max="11267" width="10.6640625" bestFit="1" customWidth="1"/>
    <col min="11268" max="11268" width="8.6640625" customWidth="1"/>
    <col min="11269" max="11270" width="10.6640625" customWidth="1"/>
    <col min="11271" max="11272" width="13.6640625" customWidth="1"/>
    <col min="11521" max="11521" width="7.5" customWidth="1"/>
    <col min="11522" max="11522" width="45.5" customWidth="1"/>
    <col min="11523" max="11523" width="10.6640625" bestFit="1" customWidth="1"/>
    <col min="11524" max="11524" width="8.6640625" customWidth="1"/>
    <col min="11525" max="11526" width="10.6640625" customWidth="1"/>
    <col min="11527" max="11528" width="13.6640625" customWidth="1"/>
    <col min="11777" max="11777" width="7.5" customWidth="1"/>
    <col min="11778" max="11778" width="45.5" customWidth="1"/>
    <col min="11779" max="11779" width="10.6640625" bestFit="1" customWidth="1"/>
    <col min="11780" max="11780" width="8.6640625" customWidth="1"/>
    <col min="11781" max="11782" width="10.6640625" customWidth="1"/>
    <col min="11783" max="11784" width="13.6640625" customWidth="1"/>
    <col min="12033" max="12033" width="7.5" customWidth="1"/>
    <col min="12034" max="12034" width="45.5" customWidth="1"/>
    <col min="12035" max="12035" width="10.6640625" bestFit="1" customWidth="1"/>
    <col min="12036" max="12036" width="8.6640625" customWidth="1"/>
    <col min="12037" max="12038" width="10.6640625" customWidth="1"/>
    <col min="12039" max="12040" width="13.6640625" customWidth="1"/>
    <col min="12289" max="12289" width="7.5" customWidth="1"/>
    <col min="12290" max="12290" width="45.5" customWidth="1"/>
    <col min="12291" max="12291" width="10.6640625" bestFit="1" customWidth="1"/>
    <col min="12292" max="12292" width="8.6640625" customWidth="1"/>
    <col min="12293" max="12294" width="10.6640625" customWidth="1"/>
    <col min="12295" max="12296" width="13.6640625" customWidth="1"/>
    <col min="12545" max="12545" width="7.5" customWidth="1"/>
    <col min="12546" max="12546" width="45.5" customWidth="1"/>
    <col min="12547" max="12547" width="10.6640625" bestFit="1" customWidth="1"/>
    <col min="12548" max="12548" width="8.6640625" customWidth="1"/>
    <col min="12549" max="12550" width="10.6640625" customWidth="1"/>
    <col min="12551" max="12552" width="13.6640625" customWidth="1"/>
    <col min="12801" max="12801" width="7.5" customWidth="1"/>
    <col min="12802" max="12802" width="45.5" customWidth="1"/>
    <col min="12803" max="12803" width="10.6640625" bestFit="1" customWidth="1"/>
    <col min="12804" max="12804" width="8.6640625" customWidth="1"/>
    <col min="12805" max="12806" width="10.6640625" customWidth="1"/>
    <col min="12807" max="12808" width="13.6640625" customWidth="1"/>
    <col min="13057" max="13057" width="7.5" customWidth="1"/>
    <col min="13058" max="13058" width="45.5" customWidth="1"/>
    <col min="13059" max="13059" width="10.6640625" bestFit="1" customWidth="1"/>
    <col min="13060" max="13060" width="8.6640625" customWidth="1"/>
    <col min="13061" max="13062" width="10.6640625" customWidth="1"/>
    <col min="13063" max="13064" width="13.6640625" customWidth="1"/>
    <col min="13313" max="13313" width="7.5" customWidth="1"/>
    <col min="13314" max="13314" width="45.5" customWidth="1"/>
    <col min="13315" max="13315" width="10.6640625" bestFit="1" customWidth="1"/>
    <col min="13316" max="13316" width="8.6640625" customWidth="1"/>
    <col min="13317" max="13318" width="10.6640625" customWidth="1"/>
    <col min="13319" max="13320" width="13.6640625" customWidth="1"/>
    <col min="13569" max="13569" width="7.5" customWidth="1"/>
    <col min="13570" max="13570" width="45.5" customWidth="1"/>
    <col min="13571" max="13571" width="10.6640625" bestFit="1" customWidth="1"/>
    <col min="13572" max="13572" width="8.6640625" customWidth="1"/>
    <col min="13573" max="13574" width="10.6640625" customWidth="1"/>
    <col min="13575" max="13576" width="13.6640625" customWidth="1"/>
    <col min="13825" max="13825" width="7.5" customWidth="1"/>
    <col min="13826" max="13826" width="45.5" customWidth="1"/>
    <col min="13827" max="13827" width="10.6640625" bestFit="1" customWidth="1"/>
    <col min="13828" max="13828" width="8.6640625" customWidth="1"/>
    <col min="13829" max="13830" width="10.6640625" customWidth="1"/>
    <col min="13831" max="13832" width="13.6640625" customWidth="1"/>
    <col min="14081" max="14081" width="7.5" customWidth="1"/>
    <col min="14082" max="14082" width="45.5" customWidth="1"/>
    <col min="14083" max="14083" width="10.6640625" bestFit="1" customWidth="1"/>
    <col min="14084" max="14084" width="8.6640625" customWidth="1"/>
    <col min="14085" max="14086" width="10.6640625" customWidth="1"/>
    <col min="14087" max="14088" width="13.6640625" customWidth="1"/>
    <col min="14337" max="14337" width="7.5" customWidth="1"/>
    <col min="14338" max="14338" width="45.5" customWidth="1"/>
    <col min="14339" max="14339" width="10.6640625" bestFit="1" customWidth="1"/>
    <col min="14340" max="14340" width="8.6640625" customWidth="1"/>
    <col min="14341" max="14342" width="10.6640625" customWidth="1"/>
    <col min="14343" max="14344" width="13.6640625" customWidth="1"/>
    <col min="14593" max="14593" width="7.5" customWidth="1"/>
    <col min="14594" max="14594" width="45.5" customWidth="1"/>
    <col min="14595" max="14595" width="10.6640625" bestFit="1" customWidth="1"/>
    <col min="14596" max="14596" width="8.6640625" customWidth="1"/>
    <col min="14597" max="14598" width="10.6640625" customWidth="1"/>
    <col min="14599" max="14600" width="13.6640625" customWidth="1"/>
    <col min="14849" max="14849" width="7.5" customWidth="1"/>
    <col min="14850" max="14850" width="45.5" customWidth="1"/>
    <col min="14851" max="14851" width="10.6640625" bestFit="1" customWidth="1"/>
    <col min="14852" max="14852" width="8.6640625" customWidth="1"/>
    <col min="14853" max="14854" width="10.6640625" customWidth="1"/>
    <col min="14855" max="14856" width="13.6640625" customWidth="1"/>
    <col min="15105" max="15105" width="7.5" customWidth="1"/>
    <col min="15106" max="15106" width="45.5" customWidth="1"/>
    <col min="15107" max="15107" width="10.6640625" bestFit="1" customWidth="1"/>
    <col min="15108" max="15108" width="8.6640625" customWidth="1"/>
    <col min="15109" max="15110" width="10.6640625" customWidth="1"/>
    <col min="15111" max="15112" width="13.6640625" customWidth="1"/>
    <col min="15361" max="15361" width="7.5" customWidth="1"/>
    <col min="15362" max="15362" width="45.5" customWidth="1"/>
    <col min="15363" max="15363" width="10.6640625" bestFit="1" customWidth="1"/>
    <col min="15364" max="15364" width="8.6640625" customWidth="1"/>
    <col min="15365" max="15366" width="10.6640625" customWidth="1"/>
    <col min="15367" max="15368" width="13.6640625" customWidth="1"/>
    <col min="15617" max="15617" width="7.5" customWidth="1"/>
    <col min="15618" max="15618" width="45.5" customWidth="1"/>
    <col min="15619" max="15619" width="10.6640625" bestFit="1" customWidth="1"/>
    <col min="15620" max="15620" width="8.6640625" customWidth="1"/>
    <col min="15621" max="15622" width="10.6640625" customWidth="1"/>
    <col min="15623" max="15624" width="13.6640625" customWidth="1"/>
    <col min="15873" max="15873" width="7.5" customWidth="1"/>
    <col min="15874" max="15874" width="45.5" customWidth="1"/>
    <col min="15875" max="15875" width="10.6640625" bestFit="1" customWidth="1"/>
    <col min="15876" max="15876" width="8.6640625" customWidth="1"/>
    <col min="15877" max="15878" width="10.6640625" customWidth="1"/>
    <col min="15879" max="15880" width="13.6640625" customWidth="1"/>
    <col min="16129" max="16129" width="7.5" customWidth="1"/>
    <col min="16130" max="16130" width="45.5" customWidth="1"/>
    <col min="16131" max="16131" width="10.6640625" bestFit="1" customWidth="1"/>
    <col min="16132" max="16132" width="8.6640625" customWidth="1"/>
    <col min="16133" max="16134" width="10.6640625" customWidth="1"/>
    <col min="16135" max="16136" width="13.6640625" customWidth="1"/>
  </cols>
  <sheetData>
    <row r="1" spans="1:8" x14ac:dyDescent="0.15">
      <c r="A1" s="64"/>
      <c r="C1" s="14"/>
      <c r="E1"/>
      <c r="F1"/>
    </row>
    <row r="2" spans="1:8" ht="18" x14ac:dyDescent="0.2">
      <c r="A2" s="88" t="s">
        <v>208</v>
      </c>
      <c r="B2" s="88"/>
      <c r="C2" s="88"/>
      <c r="D2" s="88"/>
      <c r="E2" s="88"/>
      <c r="F2" s="88"/>
      <c r="G2" s="88"/>
      <c r="H2" s="88"/>
    </row>
    <row r="3" spans="1:8" ht="18" x14ac:dyDescent="0.2">
      <c r="A3" s="88" t="s">
        <v>209</v>
      </c>
      <c r="B3" s="88"/>
      <c r="C3" s="88"/>
      <c r="D3" s="88"/>
      <c r="E3" s="88"/>
      <c r="F3" s="88"/>
      <c r="G3" s="88"/>
      <c r="H3" s="88"/>
    </row>
    <row r="4" spans="1:8" ht="18" customHeight="1" x14ac:dyDescent="0.2">
      <c r="A4" s="88" t="s">
        <v>210</v>
      </c>
      <c r="B4" s="88"/>
      <c r="C4" s="88"/>
      <c r="D4" s="88"/>
      <c r="E4" s="88"/>
      <c r="F4" s="88"/>
      <c r="G4" s="88"/>
      <c r="H4" s="88"/>
    </row>
    <row r="5" spans="1:8" ht="18" x14ac:dyDescent="0.2">
      <c r="A5" s="88" t="s">
        <v>154</v>
      </c>
      <c r="B5" s="88"/>
      <c r="C5" s="88"/>
      <c r="D5" s="88"/>
      <c r="E5" s="88"/>
      <c r="F5" s="88"/>
      <c r="G5" s="88"/>
      <c r="H5" s="88"/>
    </row>
    <row r="6" spans="1:8" x14ac:dyDescent="0.15">
      <c r="A6"/>
      <c r="C6"/>
      <c r="E6"/>
      <c r="F6"/>
    </row>
    <row r="7" spans="1:8" x14ac:dyDescent="0.15">
      <c r="A7" s="48" t="s">
        <v>5</v>
      </c>
      <c r="B7" s="49" t="s">
        <v>144</v>
      </c>
      <c r="C7" s="50" t="s">
        <v>145</v>
      </c>
      <c r="D7" s="49" t="s">
        <v>146</v>
      </c>
      <c r="E7" s="51" t="s">
        <v>147</v>
      </c>
      <c r="F7" s="51" t="s">
        <v>148</v>
      </c>
      <c r="G7" s="51" t="s">
        <v>149</v>
      </c>
      <c r="H7" s="51" t="s">
        <v>150</v>
      </c>
    </row>
    <row r="8" spans="1:8" x14ac:dyDescent="0.15">
      <c r="A8" s="2"/>
      <c r="B8" s="4"/>
      <c r="C8" s="52"/>
      <c r="D8" s="4"/>
      <c r="E8" s="53"/>
      <c r="F8" s="53"/>
      <c r="G8" s="54"/>
      <c r="H8" s="54"/>
    </row>
    <row r="9" spans="1:8" x14ac:dyDescent="0.15">
      <c r="A9" s="55" t="s">
        <v>152</v>
      </c>
      <c r="B9" s="56" t="s">
        <v>155</v>
      </c>
      <c r="C9" s="52"/>
      <c r="D9" s="4"/>
      <c r="E9" s="53"/>
      <c r="F9" s="53"/>
      <c r="G9" s="54"/>
      <c r="H9" s="54"/>
    </row>
    <row r="10" spans="1:8" x14ac:dyDescent="0.15">
      <c r="A10" s="55"/>
      <c r="B10" s="56"/>
      <c r="C10" s="65"/>
      <c r="D10" s="19"/>
      <c r="E10" s="19"/>
      <c r="F10" s="19"/>
      <c r="G10" s="19"/>
      <c r="H10" s="19"/>
    </row>
    <row r="11" spans="1:8" x14ac:dyDescent="0.15">
      <c r="A11" s="55" t="s">
        <v>165</v>
      </c>
      <c r="B11" s="56" t="s">
        <v>156</v>
      </c>
      <c r="C11" s="65"/>
      <c r="D11" s="19"/>
      <c r="E11" s="66"/>
      <c r="F11" s="66"/>
    </row>
    <row r="12" spans="1:8" ht="94.5" customHeight="1" x14ac:dyDescent="0.15">
      <c r="A12" s="67" t="s">
        <v>166</v>
      </c>
      <c r="B12" s="33" t="s">
        <v>157</v>
      </c>
      <c r="C12" s="68">
        <v>4</v>
      </c>
      <c r="D12" s="20" t="s">
        <v>1</v>
      </c>
      <c r="E12" s="44">
        <v>0</v>
      </c>
      <c r="F12" s="44">
        <v>0</v>
      </c>
      <c r="G12" s="44">
        <f t="shared" ref="G12:G21" si="0">C12*E12</f>
        <v>0</v>
      </c>
      <c r="H12" s="44">
        <f t="shared" ref="H12:H21" si="1">C12*F12</f>
        <v>0</v>
      </c>
    </row>
    <row r="13" spans="1:8" ht="80.25" customHeight="1" x14ac:dyDescent="0.15">
      <c r="A13" s="67" t="s">
        <v>167</v>
      </c>
      <c r="B13" s="33" t="s">
        <v>295</v>
      </c>
      <c r="C13" s="68">
        <v>1</v>
      </c>
      <c r="D13" s="20" t="s">
        <v>1</v>
      </c>
      <c r="E13" s="44">
        <v>0</v>
      </c>
      <c r="F13" s="44">
        <v>0</v>
      </c>
      <c r="G13" s="44">
        <f t="shared" si="0"/>
        <v>0</v>
      </c>
      <c r="H13" s="44">
        <f t="shared" si="1"/>
        <v>0</v>
      </c>
    </row>
    <row r="14" spans="1:8" ht="57.75" customHeight="1" x14ac:dyDescent="0.15">
      <c r="A14" s="67" t="s">
        <v>168</v>
      </c>
      <c r="B14" s="46" t="s">
        <v>158</v>
      </c>
      <c r="C14" s="68">
        <v>2</v>
      </c>
      <c r="D14" s="69" t="s">
        <v>1</v>
      </c>
      <c r="E14" s="44">
        <v>0</v>
      </c>
      <c r="F14" s="44">
        <v>0</v>
      </c>
      <c r="G14" s="44">
        <f>C14*E14</f>
        <v>0</v>
      </c>
      <c r="H14" s="44">
        <f>C14*F14</f>
        <v>0</v>
      </c>
    </row>
    <row r="15" spans="1:8" ht="81" customHeight="1" x14ac:dyDescent="0.15">
      <c r="A15" s="67" t="s">
        <v>169</v>
      </c>
      <c r="B15" s="33" t="s">
        <v>222</v>
      </c>
      <c r="C15" s="68">
        <v>1</v>
      </c>
      <c r="D15" s="20" t="s">
        <v>1</v>
      </c>
      <c r="E15" s="44">
        <v>0</v>
      </c>
      <c r="F15" s="44">
        <v>0</v>
      </c>
      <c r="G15" s="44">
        <f t="shared" ref="G15" si="2">C15*E15</f>
        <v>0</v>
      </c>
      <c r="H15" s="44">
        <f t="shared" ref="H15" si="3">C15*F15</f>
        <v>0</v>
      </c>
    </row>
    <row r="16" spans="1:8" ht="59.25" customHeight="1" x14ac:dyDescent="0.15">
      <c r="A16" s="67" t="s">
        <v>170</v>
      </c>
      <c r="B16" s="33" t="s">
        <v>221</v>
      </c>
      <c r="C16" s="68">
        <v>6</v>
      </c>
      <c r="D16" s="20" t="s">
        <v>1</v>
      </c>
      <c r="E16" s="44">
        <v>0</v>
      </c>
      <c r="F16" s="44">
        <v>0</v>
      </c>
      <c r="G16" s="44">
        <f t="shared" si="0"/>
        <v>0</v>
      </c>
      <c r="H16" s="44">
        <f t="shared" si="1"/>
        <v>0</v>
      </c>
    </row>
    <row r="17" spans="1:8" ht="56.25" customHeight="1" x14ac:dyDescent="0.15">
      <c r="A17" s="67" t="s">
        <v>171</v>
      </c>
      <c r="B17" s="33" t="s">
        <v>223</v>
      </c>
      <c r="C17" s="68">
        <v>1</v>
      </c>
      <c r="D17" s="20" t="s">
        <v>1</v>
      </c>
      <c r="E17" s="44">
        <v>0</v>
      </c>
      <c r="F17" s="44">
        <v>0</v>
      </c>
      <c r="G17" s="44">
        <f t="shared" si="0"/>
        <v>0</v>
      </c>
      <c r="H17" s="44">
        <f t="shared" si="1"/>
        <v>0</v>
      </c>
    </row>
    <row r="18" spans="1:8" ht="44.25" customHeight="1" x14ac:dyDescent="0.15">
      <c r="A18" s="67" t="s">
        <v>172</v>
      </c>
      <c r="B18" s="33" t="s">
        <v>224</v>
      </c>
      <c r="C18" s="68">
        <v>1</v>
      </c>
      <c r="D18" s="20" t="s">
        <v>1</v>
      </c>
      <c r="E18" s="44">
        <v>0</v>
      </c>
      <c r="F18" s="44">
        <v>0</v>
      </c>
      <c r="G18" s="44">
        <f t="shared" si="0"/>
        <v>0</v>
      </c>
      <c r="H18" s="44">
        <f t="shared" si="1"/>
        <v>0</v>
      </c>
    </row>
    <row r="19" spans="1:8" ht="44.25" customHeight="1" x14ac:dyDescent="0.15">
      <c r="A19" s="67" t="s">
        <v>173</v>
      </c>
      <c r="B19" s="33" t="s">
        <v>220</v>
      </c>
      <c r="C19" s="68">
        <v>6</v>
      </c>
      <c r="D19" s="20" t="s">
        <v>1</v>
      </c>
      <c r="E19" s="44">
        <v>0</v>
      </c>
      <c r="F19" s="44">
        <v>0</v>
      </c>
      <c r="G19" s="44">
        <f t="shared" ref="G19" si="4">C19*E19</f>
        <v>0</v>
      </c>
      <c r="H19" s="44">
        <f t="shared" ref="H19" si="5">C19*F19</f>
        <v>0</v>
      </c>
    </row>
    <row r="20" spans="1:8" ht="55.5" customHeight="1" x14ac:dyDescent="0.15">
      <c r="A20" s="67" t="s">
        <v>174</v>
      </c>
      <c r="B20" s="33" t="s">
        <v>227</v>
      </c>
      <c r="C20" s="68">
        <v>8</v>
      </c>
      <c r="D20" s="20" t="s">
        <v>1</v>
      </c>
      <c r="E20" s="44">
        <v>0</v>
      </c>
      <c r="F20" s="44">
        <v>0</v>
      </c>
      <c r="G20" s="44">
        <f t="shared" ref="G20" si="6">C20*E20</f>
        <v>0</v>
      </c>
      <c r="H20" s="44">
        <f t="shared" ref="H20" si="7">C20*F20</f>
        <v>0</v>
      </c>
    </row>
    <row r="21" spans="1:8" ht="54.75" customHeight="1" x14ac:dyDescent="0.15">
      <c r="A21" s="67" t="s">
        <v>175</v>
      </c>
      <c r="B21" s="33" t="s">
        <v>159</v>
      </c>
      <c r="C21" s="68">
        <v>6</v>
      </c>
      <c r="D21" s="20" t="s">
        <v>2</v>
      </c>
      <c r="E21" s="44">
        <v>0</v>
      </c>
      <c r="F21" s="44">
        <v>0</v>
      </c>
      <c r="G21" s="44">
        <f t="shared" si="0"/>
        <v>0</v>
      </c>
      <c r="H21" s="44">
        <f t="shared" si="1"/>
        <v>0</v>
      </c>
    </row>
    <row r="22" spans="1:8" x14ac:dyDescent="0.15">
      <c r="A22" s="67" t="s">
        <v>176</v>
      </c>
      <c r="B22" s="33" t="s">
        <v>200</v>
      </c>
      <c r="C22" s="68">
        <v>12</v>
      </c>
      <c r="D22" s="20" t="s">
        <v>2</v>
      </c>
      <c r="E22" s="44">
        <v>0</v>
      </c>
      <c r="F22" s="44">
        <v>0</v>
      </c>
      <c r="G22" s="44">
        <f t="shared" ref="G22" si="8">C22*E22</f>
        <v>0</v>
      </c>
      <c r="H22" s="44">
        <f t="shared" ref="H22" si="9">C22*F22</f>
        <v>0</v>
      </c>
    </row>
    <row r="23" spans="1:8" x14ac:dyDescent="0.15">
      <c r="A23" s="67" t="s">
        <v>177</v>
      </c>
      <c r="B23" s="33" t="s">
        <v>291</v>
      </c>
      <c r="C23" s="68">
        <v>12</v>
      </c>
      <c r="D23" s="20" t="s">
        <v>2</v>
      </c>
      <c r="E23" s="44">
        <v>0</v>
      </c>
      <c r="F23" s="44">
        <v>0</v>
      </c>
      <c r="G23" s="44">
        <f t="shared" ref="G23" si="10">C23*E23</f>
        <v>0</v>
      </c>
      <c r="H23" s="44">
        <f t="shared" ref="H23" si="11">C23*F23</f>
        <v>0</v>
      </c>
    </row>
    <row r="24" spans="1:8" x14ac:dyDescent="0.15">
      <c r="A24" s="67" t="s">
        <v>178</v>
      </c>
      <c r="B24" s="33" t="s">
        <v>225</v>
      </c>
      <c r="C24" s="68">
        <v>12</v>
      </c>
      <c r="D24" s="20" t="s">
        <v>2</v>
      </c>
      <c r="E24" s="44">
        <v>0</v>
      </c>
      <c r="F24" s="44">
        <v>0</v>
      </c>
      <c r="G24" s="44">
        <f t="shared" ref="G24" si="12">C24*E24</f>
        <v>0</v>
      </c>
      <c r="H24" s="44">
        <f t="shared" ref="H24" si="13">C24*F24</f>
        <v>0</v>
      </c>
    </row>
    <row r="25" spans="1:8" ht="52" x14ac:dyDescent="0.15">
      <c r="A25" s="67" t="s">
        <v>179</v>
      </c>
      <c r="B25" s="82" t="s">
        <v>292</v>
      </c>
      <c r="C25" s="68">
        <v>1</v>
      </c>
      <c r="D25" s="69" t="s">
        <v>1</v>
      </c>
      <c r="E25" s="44">
        <v>0</v>
      </c>
      <c r="F25" s="44">
        <v>0</v>
      </c>
      <c r="G25" s="44">
        <f>C25*E25</f>
        <v>0</v>
      </c>
      <c r="H25" s="44">
        <f>C25*F25</f>
        <v>0</v>
      </c>
    </row>
    <row r="26" spans="1:8" ht="39" x14ac:dyDescent="0.15">
      <c r="A26" s="67" t="s">
        <v>180</v>
      </c>
      <c r="B26" s="33" t="s">
        <v>204</v>
      </c>
      <c r="C26" s="68">
        <v>3</v>
      </c>
      <c r="D26" s="69" t="s">
        <v>1</v>
      </c>
      <c r="E26" s="44">
        <v>0</v>
      </c>
      <c r="F26" s="44">
        <v>0</v>
      </c>
      <c r="G26" s="44">
        <f t="shared" ref="G26:G30" si="14">C26*E26</f>
        <v>0</v>
      </c>
      <c r="H26" s="44">
        <f t="shared" ref="H26:H30" si="15">C26*F26</f>
        <v>0</v>
      </c>
    </row>
    <row r="27" spans="1:8" ht="39" x14ac:dyDescent="0.15">
      <c r="A27" s="67" t="s">
        <v>181</v>
      </c>
      <c r="B27" s="33" t="s">
        <v>214</v>
      </c>
      <c r="C27" s="68">
        <v>1</v>
      </c>
      <c r="D27" s="69" t="s">
        <v>1</v>
      </c>
      <c r="E27" s="44">
        <v>0</v>
      </c>
      <c r="F27" s="44">
        <v>0</v>
      </c>
      <c r="G27" s="44">
        <f t="shared" ref="G27" si="16">C27*E27</f>
        <v>0</v>
      </c>
      <c r="H27" s="44">
        <f t="shared" ref="H27" si="17">C27*F27</f>
        <v>0</v>
      </c>
    </row>
    <row r="28" spans="1:8" x14ac:dyDescent="0.15">
      <c r="A28" s="67" t="s">
        <v>182</v>
      </c>
      <c r="B28" s="33" t="s">
        <v>225</v>
      </c>
      <c r="C28" s="68">
        <v>1</v>
      </c>
      <c r="D28" s="69" t="s">
        <v>1</v>
      </c>
      <c r="E28" s="44">
        <v>0</v>
      </c>
      <c r="F28" s="44">
        <v>0</v>
      </c>
      <c r="G28" s="44">
        <f t="shared" ref="G28" si="18">C28*E28</f>
        <v>0</v>
      </c>
      <c r="H28" s="44">
        <f t="shared" ref="H28" si="19">C28*F28</f>
        <v>0</v>
      </c>
    </row>
    <row r="29" spans="1:8" ht="39" x14ac:dyDescent="0.15">
      <c r="A29" s="67" t="s">
        <v>183</v>
      </c>
      <c r="B29" s="33" t="s">
        <v>203</v>
      </c>
      <c r="C29" s="68">
        <v>4</v>
      </c>
      <c r="D29" s="69" t="s">
        <v>1</v>
      </c>
      <c r="E29" s="44">
        <v>0</v>
      </c>
      <c r="F29" s="44">
        <v>0</v>
      </c>
      <c r="G29" s="44">
        <f t="shared" si="14"/>
        <v>0</v>
      </c>
      <c r="H29" s="44">
        <f t="shared" si="15"/>
        <v>0</v>
      </c>
    </row>
    <row r="30" spans="1:8" ht="39" x14ac:dyDescent="0.15">
      <c r="A30" s="67" t="s">
        <v>184</v>
      </c>
      <c r="B30" s="33" t="s">
        <v>226</v>
      </c>
      <c r="C30" s="68">
        <v>1</v>
      </c>
      <c r="D30" s="69" t="s">
        <v>1</v>
      </c>
      <c r="E30" s="44">
        <v>0</v>
      </c>
      <c r="F30" s="44">
        <v>0</v>
      </c>
      <c r="G30" s="44">
        <f t="shared" si="14"/>
        <v>0</v>
      </c>
      <c r="H30" s="44">
        <f t="shared" si="15"/>
        <v>0</v>
      </c>
    </row>
    <row r="31" spans="1:8" ht="69.75" customHeight="1" x14ac:dyDescent="0.15">
      <c r="A31" s="67" t="s">
        <v>185</v>
      </c>
      <c r="B31" s="33" t="s">
        <v>228</v>
      </c>
      <c r="C31" s="68">
        <v>6</v>
      </c>
      <c r="D31" s="69" t="s">
        <v>1</v>
      </c>
      <c r="E31" s="44">
        <v>0</v>
      </c>
      <c r="F31" s="44">
        <v>0</v>
      </c>
      <c r="G31" s="44">
        <f t="shared" ref="G31" si="20">C31*E31</f>
        <v>0</v>
      </c>
      <c r="H31" s="44">
        <f t="shared" ref="H31" si="21">C31*F31</f>
        <v>0</v>
      </c>
    </row>
    <row r="32" spans="1:8" ht="83.25" customHeight="1" x14ac:dyDescent="0.15">
      <c r="A32" s="67" t="s">
        <v>186</v>
      </c>
      <c r="B32" s="12" t="s">
        <v>193</v>
      </c>
      <c r="C32" s="81">
        <v>1</v>
      </c>
      <c r="D32" s="19" t="s">
        <v>194</v>
      </c>
      <c r="E32" s="44">
        <v>0</v>
      </c>
      <c r="F32" s="44">
        <v>0</v>
      </c>
      <c r="G32" s="44">
        <f t="shared" ref="G32" si="22">C32*E32</f>
        <v>0</v>
      </c>
      <c r="H32" s="44">
        <f t="shared" ref="H32" si="23">C32*F32</f>
        <v>0</v>
      </c>
    </row>
    <row r="33" spans="1:12" ht="30.75" customHeight="1" x14ac:dyDescent="0.15">
      <c r="A33" s="67" t="s">
        <v>205</v>
      </c>
      <c r="B33" s="33" t="s">
        <v>160</v>
      </c>
      <c r="C33" s="68">
        <v>200</v>
      </c>
      <c r="D33" s="20" t="s">
        <v>161</v>
      </c>
      <c r="E33" s="44">
        <v>0</v>
      </c>
      <c r="F33" s="44">
        <v>0</v>
      </c>
      <c r="G33" s="44">
        <f>C33*E33</f>
        <v>0</v>
      </c>
      <c r="H33" s="44">
        <f>C33*F33</f>
        <v>0</v>
      </c>
    </row>
    <row r="34" spans="1:12" ht="26" x14ac:dyDescent="0.15">
      <c r="A34" s="67" t="s">
        <v>296</v>
      </c>
      <c r="B34" s="33" t="s">
        <v>192</v>
      </c>
      <c r="C34" s="68">
        <v>1</v>
      </c>
      <c r="D34" s="19" t="s">
        <v>1</v>
      </c>
      <c r="E34" s="44">
        <v>0</v>
      </c>
      <c r="F34" s="44">
        <v>0</v>
      </c>
      <c r="G34" s="44">
        <f>C34*E34</f>
        <v>0</v>
      </c>
      <c r="H34" s="44">
        <f>C34*F34</f>
        <v>0</v>
      </c>
    </row>
    <row r="35" spans="1:12" ht="21.75" customHeight="1" x14ac:dyDescent="0.15">
      <c r="A35" s="67" t="s">
        <v>297</v>
      </c>
      <c r="B35" s="33" t="s">
        <v>162</v>
      </c>
      <c r="C35" s="68">
        <v>1</v>
      </c>
      <c r="D35" s="19" t="s">
        <v>1</v>
      </c>
      <c r="E35" s="44">
        <v>0</v>
      </c>
      <c r="F35" s="44">
        <v>0</v>
      </c>
      <c r="G35" s="44">
        <f>C35*E35</f>
        <v>0</v>
      </c>
      <c r="H35" s="44">
        <f>C35*F35</f>
        <v>0</v>
      </c>
    </row>
    <row r="36" spans="1:12" s="10" customFormat="1" x14ac:dyDescent="0.15">
      <c r="A36" s="30"/>
      <c r="B36" s="70"/>
      <c r="C36" s="68"/>
      <c r="D36" s="71"/>
      <c r="E36" s="72"/>
      <c r="F36" s="72"/>
      <c r="G36" s="73"/>
      <c r="H36" s="73"/>
    </row>
    <row r="37" spans="1:12" x14ac:dyDescent="0.15">
      <c r="A37" s="30" t="s">
        <v>187</v>
      </c>
      <c r="B37" s="56" t="s">
        <v>163</v>
      </c>
      <c r="C37" s="68"/>
      <c r="D37" s="19"/>
      <c r="E37" s="74"/>
      <c r="F37" s="74"/>
      <c r="G37" s="75"/>
      <c r="H37" s="75"/>
    </row>
    <row r="38" spans="1:12" s="9" customFormat="1" ht="71.25" customHeight="1" x14ac:dyDescent="0.15">
      <c r="A38" s="76" t="s">
        <v>188</v>
      </c>
      <c r="B38" s="77" t="s">
        <v>164</v>
      </c>
      <c r="C38" s="68">
        <v>6</v>
      </c>
      <c r="D38" s="69" t="s">
        <v>2</v>
      </c>
      <c r="E38" s="44">
        <v>0</v>
      </c>
      <c r="F38" s="44">
        <v>0</v>
      </c>
      <c r="G38" s="44">
        <f>C38*E38</f>
        <v>0</v>
      </c>
      <c r="H38" s="44">
        <f>C38*F38</f>
        <v>0</v>
      </c>
    </row>
    <row r="39" spans="1:12" s="9" customFormat="1" x14ac:dyDescent="0.15">
      <c r="A39" s="76" t="s">
        <v>202</v>
      </c>
      <c r="B39" s="77" t="s">
        <v>201</v>
      </c>
      <c r="C39" s="68">
        <v>12</v>
      </c>
      <c r="D39" s="69" t="s">
        <v>2</v>
      </c>
      <c r="E39" s="44">
        <v>0</v>
      </c>
      <c r="F39" s="44">
        <v>0</v>
      </c>
      <c r="G39" s="44">
        <f>C39*E39</f>
        <v>0</v>
      </c>
      <c r="H39" s="44">
        <f>C39*F39</f>
        <v>0</v>
      </c>
    </row>
    <row r="40" spans="1:12" s="9" customFormat="1" x14ac:dyDescent="0.15">
      <c r="A40" s="76" t="s">
        <v>294</v>
      </c>
      <c r="B40" s="77" t="s">
        <v>293</v>
      </c>
      <c r="C40" s="68">
        <v>12</v>
      </c>
      <c r="D40" s="69" t="s">
        <v>2</v>
      </c>
      <c r="E40" s="44">
        <v>0</v>
      </c>
      <c r="F40" s="44">
        <v>0</v>
      </c>
      <c r="G40" s="44">
        <f>C40*E40</f>
        <v>0</v>
      </c>
      <c r="H40" s="44">
        <f>C40*F40</f>
        <v>0</v>
      </c>
    </row>
    <row r="41" spans="1:12" s="10" customFormat="1" x14ac:dyDescent="0.15">
      <c r="A41" s="30"/>
      <c r="B41" s="70"/>
      <c r="C41" s="68"/>
      <c r="D41" s="71"/>
      <c r="E41" s="72"/>
      <c r="F41" s="72"/>
      <c r="G41" s="73"/>
      <c r="H41" s="73"/>
    </row>
    <row r="42" spans="1:12" x14ac:dyDescent="0.15">
      <c r="A42" s="22" t="s">
        <v>189</v>
      </c>
      <c r="B42" s="7" t="s">
        <v>4</v>
      </c>
      <c r="C42" s="68"/>
      <c r="E42" s="42"/>
      <c r="F42" s="43"/>
      <c r="G42" s="43"/>
      <c r="H42" s="43"/>
    </row>
    <row r="43" spans="1:12" x14ac:dyDescent="0.15">
      <c r="A43" s="8" t="s">
        <v>190</v>
      </c>
      <c r="B43" s="13" t="s">
        <v>41</v>
      </c>
      <c r="C43" s="68">
        <v>6</v>
      </c>
      <c r="D43" t="s">
        <v>1</v>
      </c>
      <c r="E43" s="44">
        <v>0</v>
      </c>
      <c r="F43" s="44">
        <v>0</v>
      </c>
      <c r="G43" s="44">
        <f>C43*E43</f>
        <v>0</v>
      </c>
      <c r="H43" s="44">
        <f>C43*F43</f>
        <v>0</v>
      </c>
      <c r="K43" s="23"/>
      <c r="L43" s="23"/>
    </row>
    <row r="44" spans="1:12" ht="26" x14ac:dyDescent="0.15">
      <c r="A44" s="8" t="s">
        <v>191</v>
      </c>
      <c r="B44" s="13" t="s">
        <v>230</v>
      </c>
      <c r="C44" s="68">
        <v>3</v>
      </c>
      <c r="D44" t="s">
        <v>1</v>
      </c>
      <c r="E44" s="44">
        <v>0</v>
      </c>
      <c r="F44" s="44">
        <v>0</v>
      </c>
      <c r="G44" s="44">
        <f>C44*E44</f>
        <v>0</v>
      </c>
      <c r="H44" s="44">
        <f>C44*F44</f>
        <v>0</v>
      </c>
      <c r="K44" s="23"/>
      <c r="L44" s="23"/>
    </row>
    <row r="45" spans="1:12" ht="26" x14ac:dyDescent="0.15">
      <c r="A45" s="8" t="s">
        <v>231</v>
      </c>
      <c r="B45" s="13" t="s">
        <v>229</v>
      </c>
      <c r="C45" s="68">
        <v>2</v>
      </c>
      <c r="D45" t="s">
        <v>1</v>
      </c>
      <c r="E45" s="44">
        <v>0</v>
      </c>
      <c r="F45" s="44">
        <v>0</v>
      </c>
      <c r="G45" s="44">
        <f>C45*E45</f>
        <v>0</v>
      </c>
      <c r="H45" s="44">
        <f>C45*F45</f>
        <v>0</v>
      </c>
      <c r="K45" s="23"/>
      <c r="L45" s="23"/>
    </row>
    <row r="46" spans="1:12" ht="12.75" customHeight="1" x14ac:dyDescent="0.15">
      <c r="C46" s="68"/>
    </row>
    <row r="47" spans="1:12" x14ac:dyDescent="0.15">
      <c r="A47" s="8"/>
      <c r="B47" s="61"/>
      <c r="G47" s="45">
        <f>SUM(G12:G46)</f>
        <v>0</v>
      </c>
      <c r="H47" s="45">
        <f>SUM(H12:H46)</f>
        <v>0</v>
      </c>
    </row>
    <row r="48" spans="1:12" ht="18" x14ac:dyDescent="0.2">
      <c r="A48" s="8"/>
      <c r="B48" s="62" t="s">
        <v>14</v>
      </c>
      <c r="G48" s="91">
        <f>G47+H47</f>
        <v>0</v>
      </c>
      <c r="H48" s="91"/>
    </row>
  </sheetData>
  <mergeCells count="5">
    <mergeCell ref="A2:H2"/>
    <mergeCell ref="A3:H3"/>
    <mergeCell ref="A5:H5"/>
    <mergeCell ref="G48:H48"/>
    <mergeCell ref="A4:H4"/>
  </mergeCells>
  <phoneticPr fontId="15" type="noConversion"/>
  <pageMargins left="0.51181102362204722" right="0.51181102362204722" top="0.74803149606299213" bottom="0.74803149606299213" header="0.31496062992125984" footer="0.31496062992125984"/>
  <pageSetup paperSize="9"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Összesítés</vt:lpstr>
      <vt:lpstr>Vízellátás-csatornázás</vt:lpstr>
      <vt:lpstr>Gázellátás</vt:lpstr>
      <vt:lpstr>Fűtés</vt:lpstr>
      <vt:lpstr>Szellőzés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KordaTibor</dc:creator>
  <cp:lastModifiedBy>Microsoft Office-felhasználó</cp:lastModifiedBy>
  <cp:lastPrinted>2017-12-13T18:03:01Z</cp:lastPrinted>
  <dcterms:created xsi:type="dcterms:W3CDTF">2007-11-19T11:41:54Z</dcterms:created>
  <dcterms:modified xsi:type="dcterms:W3CDTF">2017-12-13T18:04:02Z</dcterms:modified>
</cp:coreProperties>
</file>